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0" yWindow="-15" windowWidth="9165" windowHeight="6105" tabRatio="601" firstSheet="1" activeTab="1"/>
  </bookViews>
  <sheets>
    <sheet name="Module1" sheetId="3" state="veryHidden" r:id=""/>
    <sheet name="資金繰り表(1)" sheetId="4" r:id="rId1"/>
    <sheet name="(2)" sheetId="9" r:id="rId2"/>
    <sheet name="(3)" sheetId="19" r:id="rId3"/>
    <sheet name="(4)" sheetId="20" r:id="rId4"/>
    <sheet name="(5)" sheetId="21" r:id="rId5"/>
    <sheet name="サンプル" sheetId="8" r:id="rId6"/>
  </sheets>
  <definedNames>
    <definedName name="Clear_Area" localSheetId="2">'(2)'!#REF!,'(2)'!$D$5,'(2)'!$D$6:$O$11,'(2)'!$D$13:$O$21,'(2)'!$D$24:$O$28,'(2)'!$D$30:$O$33</definedName>
    <definedName name="Clear_Area" localSheetId="3">'(3)'!#REF!,'(3)'!$D$5,'(3)'!$D$6:$O$11,'(3)'!$D$13:$O$21,'(3)'!$D$24:$O$28,'(3)'!$D$30:$O$33</definedName>
    <definedName name="Clear_Area" localSheetId="4">'(4)'!#REF!,'(4)'!$D$5,'(4)'!$D$6:$O$11,'(4)'!$D$13:$O$21,'(4)'!$D$24:$O$28,'(4)'!$D$30:$O$33</definedName>
    <definedName name="Clear_Area" localSheetId="5">'(5)'!#REF!,'(5)'!$D$5,'(5)'!$D$6:$O$11,'(5)'!$D$13:$O$21,'(5)'!$D$24:$O$28,'(5)'!$D$30:$O$33</definedName>
    <definedName name="Clear_Area" localSheetId="6">サンプル!#REF!,サンプル!$D$5,サンプル!$D$6:$O$11,サンプル!$D$13:$O$21,サンプル!$D$24:$O$28,サンプル!$D$30:$O$33</definedName>
    <definedName name="Clear_Area">'資金繰り表(1)'!#REF!,'資金繰り表(1)'!$D$5,'資金繰り表(1)'!$D$6:$O$11,'資金繰り表(1)'!$D$13:$O$21,'資金繰り表(1)'!$D$24:$O$28,'資金繰り表(1)'!$D$30:$O$33</definedName>
    <definedName name="ClearArea" localSheetId="2">'(2)'!$D$5,'(2)'!$D$6:$O$11,'(2)'!$D$13:$O$21,'(2)'!$D$24:$O$28,'(2)'!$D$30:$O$33</definedName>
    <definedName name="ClearArea" localSheetId="3">'(3)'!$D$5,'(3)'!$D$6:$O$11,'(3)'!$D$13:$O$21,'(3)'!$D$24:$O$28,'(3)'!$D$30:$O$33</definedName>
    <definedName name="ClearArea" localSheetId="4">'(4)'!$D$5,'(4)'!$D$6:$O$11,'(4)'!$D$13:$O$21,'(4)'!$D$24:$O$28,'(4)'!$D$30:$O$33</definedName>
    <definedName name="ClearArea" localSheetId="5">'(5)'!$D$5,'(5)'!$D$6:$O$11,'(5)'!$D$13:$O$21,'(5)'!$D$24:$O$28,'(5)'!$D$30:$O$33</definedName>
    <definedName name="ClearArea" localSheetId="6">サンプル!$D$5,サンプル!$D$6:$O$11,サンプル!$D$13:$O$21,サンプル!$D$24:$O$28,サンプル!$D$30:$O$33</definedName>
    <definedName name="ClearArea">'資金繰り表(1)'!$D$5,'資金繰り表(1)'!$D$6:$O$11,'資金繰り表(1)'!$D$13:$O$21,'資金繰り表(1)'!$D$24:$O$28,'資金繰り表(1)'!$D$30:$O$33</definedName>
    <definedName name="_xlnm.Print_Area" localSheetId="2">'(2)'!$B$2:$O$37</definedName>
    <definedName name="_xlnm.Print_Area" localSheetId="3">'(3)'!$B$2:$O$37</definedName>
    <definedName name="_xlnm.Print_Area" localSheetId="4">'(4)'!$B$2:$O$37</definedName>
    <definedName name="_xlnm.Print_Area" localSheetId="5">'(5)'!$B$2:$O$37</definedName>
    <definedName name="_xlnm.Print_Area" localSheetId="6">サンプル!$B$2:$O$37</definedName>
    <definedName name="_xlnm.Print_Area" localSheetId="1">'資金繰り表(1)'!$B$2:$O$37</definedName>
  </definedNames>
  <calcPr calcId="152511"/>
</workbook>
</file>

<file path=xl/calcChain.xml><?xml version="1.0" encoding="utf-8"?>
<calcChain xmlns="http://schemas.openxmlformats.org/spreadsheetml/2006/main">
  <c r="D2" i="9" l="1"/>
  <c r="E2" i="9"/>
  <c r="D4" i="9"/>
  <c r="E4" i="9"/>
  <c r="F4" i="9"/>
  <c r="G4" i="9"/>
  <c r="H4" i="9"/>
  <c r="I4" i="9"/>
  <c r="J4" i="9"/>
  <c r="K4" i="9"/>
  <c r="L4" i="9"/>
  <c r="M4" i="9"/>
  <c r="N4" i="9"/>
  <c r="O4" i="9"/>
  <c r="C6" i="9"/>
  <c r="C7" i="9"/>
  <c r="C8" i="9"/>
  <c r="C9" i="9"/>
  <c r="C10" i="9"/>
  <c r="C11" i="9"/>
  <c r="D12" i="9"/>
  <c r="D23" i="9"/>
  <c r="D36" i="9"/>
  <c r="E12" i="9"/>
  <c r="F12" i="9"/>
  <c r="G12" i="9"/>
  <c r="H12" i="9"/>
  <c r="H23" i="9"/>
  <c r="H36" i="9"/>
  <c r="I12" i="9"/>
  <c r="J12" i="9"/>
  <c r="K12" i="9"/>
  <c r="L12" i="9"/>
  <c r="L23" i="9"/>
  <c r="L36" i="9"/>
  <c r="M12" i="9"/>
  <c r="N12" i="9"/>
  <c r="O12" i="9"/>
  <c r="C13" i="9"/>
  <c r="C14" i="9"/>
  <c r="C15" i="9"/>
  <c r="C16" i="9"/>
  <c r="C17" i="9"/>
  <c r="C18" i="9"/>
  <c r="C19" i="9"/>
  <c r="C20" i="9"/>
  <c r="C21" i="9"/>
  <c r="D22" i="9"/>
  <c r="E22" i="9"/>
  <c r="F22" i="9"/>
  <c r="G22" i="9"/>
  <c r="H22" i="9"/>
  <c r="I22" i="9"/>
  <c r="J22" i="9"/>
  <c r="K22" i="9"/>
  <c r="L22" i="9"/>
  <c r="M22" i="9"/>
  <c r="N22" i="9"/>
  <c r="O22" i="9"/>
  <c r="E23" i="9"/>
  <c r="F23" i="9"/>
  <c r="G23" i="9"/>
  <c r="G36" i="9"/>
  <c r="I23" i="9"/>
  <c r="J23" i="9"/>
  <c r="K23" i="9"/>
  <c r="K36" i="9"/>
  <c r="M23" i="9"/>
  <c r="N23" i="9"/>
  <c r="O23" i="9"/>
  <c r="O36" i="9"/>
  <c r="C24" i="9"/>
  <c r="C25" i="9"/>
  <c r="C26" i="9"/>
  <c r="C27" i="9"/>
  <c r="C28" i="9"/>
  <c r="D29" i="9"/>
  <c r="E29" i="9"/>
  <c r="F29" i="9"/>
  <c r="G29" i="9"/>
  <c r="H29" i="9"/>
  <c r="I29" i="9"/>
  <c r="J29" i="9"/>
  <c r="K29" i="9"/>
  <c r="L29" i="9"/>
  <c r="M29" i="9"/>
  <c r="N29" i="9"/>
  <c r="O29" i="9"/>
  <c r="C30" i="9"/>
  <c r="C31" i="9"/>
  <c r="C32" i="9"/>
  <c r="C33" i="9"/>
  <c r="D34" i="9"/>
  <c r="E34" i="9"/>
  <c r="F34" i="9"/>
  <c r="G34" i="9"/>
  <c r="H34" i="9"/>
  <c r="I34" i="9"/>
  <c r="J34" i="9"/>
  <c r="K34" i="9"/>
  <c r="L34" i="9"/>
  <c r="M34" i="9"/>
  <c r="N34" i="9"/>
  <c r="O34" i="9"/>
  <c r="D35" i="9"/>
  <c r="E35" i="9"/>
  <c r="F35" i="9"/>
  <c r="G35" i="9"/>
  <c r="H35" i="9"/>
  <c r="I35" i="9"/>
  <c r="J35" i="9"/>
  <c r="K35" i="9"/>
  <c r="L35" i="9"/>
  <c r="M35" i="9"/>
  <c r="N35" i="9"/>
  <c r="O35" i="9"/>
  <c r="E36" i="9"/>
  <c r="F36" i="9"/>
  <c r="I36" i="9"/>
  <c r="J36" i="9"/>
  <c r="M36" i="9"/>
  <c r="N36" i="9"/>
  <c r="D2" i="19"/>
  <c r="E2" i="19"/>
  <c r="D4" i="19"/>
  <c r="E4" i="19"/>
  <c r="F4" i="19"/>
  <c r="G4" i="19"/>
  <c r="H4" i="19"/>
  <c r="I4" i="19"/>
  <c r="J4" i="19"/>
  <c r="K4" i="19"/>
  <c r="L4" i="19"/>
  <c r="M4" i="19"/>
  <c r="N4" i="19"/>
  <c r="O4" i="19"/>
  <c r="C6" i="19"/>
  <c r="C7" i="19"/>
  <c r="C8" i="19"/>
  <c r="C9" i="19"/>
  <c r="C10" i="19"/>
  <c r="C11" i="19"/>
  <c r="D12" i="19"/>
  <c r="E12" i="19"/>
  <c r="F12" i="19"/>
  <c r="F23" i="19"/>
  <c r="F36" i="19"/>
  <c r="G12" i="19"/>
  <c r="H12" i="19"/>
  <c r="I12" i="19"/>
  <c r="J12" i="19"/>
  <c r="J23" i="19"/>
  <c r="J36" i="19"/>
  <c r="K12" i="19"/>
  <c r="L12" i="19"/>
  <c r="M12" i="19"/>
  <c r="N12" i="19"/>
  <c r="N23" i="19"/>
  <c r="N36" i="19"/>
  <c r="O12" i="19"/>
  <c r="C13" i="19"/>
  <c r="C14" i="19"/>
  <c r="C15" i="19"/>
  <c r="C16" i="19"/>
  <c r="C17" i="19"/>
  <c r="C18" i="19"/>
  <c r="C19" i="19"/>
  <c r="C20" i="19"/>
  <c r="C21" i="19"/>
  <c r="D22" i="19"/>
  <c r="E22" i="19"/>
  <c r="F22" i="19"/>
  <c r="G22" i="19"/>
  <c r="H22" i="19"/>
  <c r="I22" i="19"/>
  <c r="J22" i="19"/>
  <c r="K22" i="19"/>
  <c r="L22" i="19"/>
  <c r="M22" i="19"/>
  <c r="N22" i="19"/>
  <c r="O22" i="19"/>
  <c r="D23" i="19"/>
  <c r="E23" i="19"/>
  <c r="E36" i="19"/>
  <c r="G23" i="19"/>
  <c r="H23" i="19"/>
  <c r="I23" i="19"/>
  <c r="I36" i="19"/>
  <c r="K23" i="19"/>
  <c r="L23" i="19"/>
  <c r="M23" i="19"/>
  <c r="M36" i="19"/>
  <c r="O23" i="19"/>
  <c r="C24" i="19"/>
  <c r="C25" i="19"/>
  <c r="C26" i="19"/>
  <c r="C27" i="19"/>
  <c r="C28" i="19"/>
  <c r="D29" i="19"/>
  <c r="E29" i="19"/>
  <c r="F29" i="19"/>
  <c r="G29" i="19"/>
  <c r="H29" i="19"/>
  <c r="I29" i="19"/>
  <c r="J29" i="19"/>
  <c r="K29" i="19"/>
  <c r="L29" i="19"/>
  <c r="M29" i="19"/>
  <c r="N29" i="19"/>
  <c r="O29" i="19"/>
  <c r="C30" i="19"/>
  <c r="C31" i="19"/>
  <c r="C32" i="19"/>
  <c r="C33" i="19"/>
  <c r="D34" i="19"/>
  <c r="E34" i="19"/>
  <c r="F34" i="19"/>
  <c r="G34" i="19"/>
  <c r="H34" i="19"/>
  <c r="I34" i="19"/>
  <c r="J34" i="19"/>
  <c r="K34" i="19"/>
  <c r="L34" i="19"/>
  <c r="M34" i="19"/>
  <c r="N34" i="19"/>
  <c r="O34" i="19"/>
  <c r="D35" i="19"/>
  <c r="E35" i="19"/>
  <c r="F35" i="19"/>
  <c r="G35" i="19"/>
  <c r="H35" i="19"/>
  <c r="I35" i="19"/>
  <c r="J35" i="19"/>
  <c r="K35" i="19"/>
  <c r="L35" i="19"/>
  <c r="M35" i="19"/>
  <c r="N35" i="19"/>
  <c r="O35" i="19"/>
  <c r="D36" i="19"/>
  <c r="G36" i="19"/>
  <c r="H36" i="19"/>
  <c r="K36" i="19"/>
  <c r="L36" i="19"/>
  <c r="O36" i="19"/>
  <c r="D2" i="20"/>
  <c r="E2" i="20"/>
  <c r="D4" i="20"/>
  <c r="E4" i="20"/>
  <c r="F4" i="20"/>
  <c r="G4" i="20"/>
  <c r="H4" i="20"/>
  <c r="I4" i="20"/>
  <c r="J4" i="20"/>
  <c r="K4" i="20"/>
  <c r="L4" i="20"/>
  <c r="M4" i="20"/>
  <c r="N4" i="20"/>
  <c r="O4" i="20"/>
  <c r="C6" i="20"/>
  <c r="C7" i="20"/>
  <c r="C8" i="20"/>
  <c r="C9" i="20"/>
  <c r="C10" i="20"/>
  <c r="C11" i="20"/>
  <c r="D12" i="20"/>
  <c r="D23" i="20"/>
  <c r="D36" i="20"/>
  <c r="E12" i="20"/>
  <c r="F12" i="20"/>
  <c r="F23" i="20"/>
  <c r="G12" i="20"/>
  <c r="H12" i="20"/>
  <c r="H23" i="20"/>
  <c r="H36" i="20"/>
  <c r="I12" i="20"/>
  <c r="J12" i="20"/>
  <c r="J23" i="20"/>
  <c r="J36" i="20"/>
  <c r="K12" i="20"/>
  <c r="L12" i="20"/>
  <c r="L23" i="20"/>
  <c r="L36" i="20"/>
  <c r="M12" i="20"/>
  <c r="N12" i="20"/>
  <c r="N23" i="20"/>
  <c r="O12" i="20"/>
  <c r="C13" i="20"/>
  <c r="C14" i="20"/>
  <c r="C15" i="20"/>
  <c r="C16" i="20"/>
  <c r="C17" i="20"/>
  <c r="C18" i="20"/>
  <c r="C19" i="20"/>
  <c r="C20" i="20"/>
  <c r="C21" i="20"/>
  <c r="D22" i="20"/>
  <c r="E22" i="20"/>
  <c r="F22" i="20"/>
  <c r="G22" i="20"/>
  <c r="G23" i="20"/>
  <c r="G36" i="20"/>
  <c r="H22" i="20"/>
  <c r="I22" i="20"/>
  <c r="J22" i="20"/>
  <c r="K22" i="20"/>
  <c r="L22" i="20"/>
  <c r="M22" i="20"/>
  <c r="N22" i="20"/>
  <c r="O22" i="20"/>
  <c r="O23" i="20"/>
  <c r="O36" i="20"/>
  <c r="E23" i="20"/>
  <c r="E36" i="20"/>
  <c r="I23" i="20"/>
  <c r="I36" i="20"/>
  <c r="K23" i="20"/>
  <c r="K36" i="20"/>
  <c r="M23" i="20"/>
  <c r="M36" i="20"/>
  <c r="C24" i="20"/>
  <c r="C25" i="20"/>
  <c r="C26" i="20"/>
  <c r="C27" i="20"/>
  <c r="C28" i="20"/>
  <c r="D29" i="20"/>
  <c r="E29" i="20"/>
  <c r="F29" i="20"/>
  <c r="G29" i="20"/>
  <c r="H29" i="20"/>
  <c r="I29" i="20"/>
  <c r="J29" i="20"/>
  <c r="K29" i="20"/>
  <c r="L29" i="20"/>
  <c r="M29" i="20"/>
  <c r="N29" i="20"/>
  <c r="O29" i="20"/>
  <c r="C30" i="20"/>
  <c r="C31" i="20"/>
  <c r="C32" i="20"/>
  <c r="C33" i="20"/>
  <c r="D34" i="20"/>
  <c r="E34" i="20"/>
  <c r="F34" i="20"/>
  <c r="G34" i="20"/>
  <c r="H34" i="20"/>
  <c r="I34" i="20"/>
  <c r="J34" i="20"/>
  <c r="K34" i="20"/>
  <c r="L34" i="20"/>
  <c r="M34" i="20"/>
  <c r="N34" i="20"/>
  <c r="O34" i="20"/>
  <c r="D35" i="20"/>
  <c r="E35" i="20"/>
  <c r="F35" i="20"/>
  <c r="G35" i="20"/>
  <c r="H35" i="20"/>
  <c r="I35" i="20"/>
  <c r="J35" i="20"/>
  <c r="K35" i="20"/>
  <c r="L35" i="20"/>
  <c r="M35" i="20"/>
  <c r="N35" i="20"/>
  <c r="N36" i="20"/>
  <c r="O35" i="20"/>
  <c r="F36" i="20"/>
  <c r="D2" i="21"/>
  <c r="E2" i="21"/>
  <c r="D4" i="21"/>
  <c r="E4" i="21"/>
  <c r="F4" i="21"/>
  <c r="G4" i="21"/>
  <c r="H4" i="21"/>
  <c r="I4" i="21"/>
  <c r="J4" i="21"/>
  <c r="K4" i="21"/>
  <c r="L4" i="21"/>
  <c r="M4" i="21"/>
  <c r="N4" i="21"/>
  <c r="O4" i="21"/>
  <c r="C6" i="21"/>
  <c r="C7" i="21"/>
  <c r="C8" i="21"/>
  <c r="C9" i="21"/>
  <c r="C10" i="21"/>
  <c r="C11" i="21"/>
  <c r="D12" i="21"/>
  <c r="D23" i="21"/>
  <c r="E12" i="21"/>
  <c r="F12" i="21"/>
  <c r="F23" i="21"/>
  <c r="F36" i="21"/>
  <c r="G12" i="21"/>
  <c r="H12" i="21"/>
  <c r="H23" i="21"/>
  <c r="H36" i="21"/>
  <c r="I12" i="21"/>
  <c r="J12" i="21"/>
  <c r="J23" i="21"/>
  <c r="J36" i="21"/>
  <c r="K12" i="21"/>
  <c r="L12" i="21"/>
  <c r="L23" i="21"/>
  <c r="L36" i="21"/>
  <c r="M12" i="21"/>
  <c r="N12" i="21"/>
  <c r="N23" i="21"/>
  <c r="N36" i="21"/>
  <c r="O12" i="21"/>
  <c r="C13" i="21"/>
  <c r="C14" i="21"/>
  <c r="C15" i="21"/>
  <c r="C16" i="21"/>
  <c r="C17" i="21"/>
  <c r="C18" i="21"/>
  <c r="C19" i="21"/>
  <c r="C20" i="21"/>
  <c r="C21" i="21"/>
  <c r="D22" i="21"/>
  <c r="E22" i="21"/>
  <c r="E23" i="21"/>
  <c r="E36" i="21"/>
  <c r="F22" i="21"/>
  <c r="G22" i="21"/>
  <c r="H22" i="21"/>
  <c r="I22" i="21"/>
  <c r="I23" i="21"/>
  <c r="I36" i="21"/>
  <c r="J22" i="21"/>
  <c r="K22" i="21"/>
  <c r="L22" i="21"/>
  <c r="M22" i="21"/>
  <c r="M23" i="21"/>
  <c r="M36" i="21"/>
  <c r="N22" i="21"/>
  <c r="O22" i="21"/>
  <c r="G23" i="21"/>
  <c r="G36" i="21"/>
  <c r="K23" i="21"/>
  <c r="K36" i="21"/>
  <c r="O23" i="21"/>
  <c r="O36" i="21"/>
  <c r="C24" i="21"/>
  <c r="C25" i="21"/>
  <c r="C26" i="21"/>
  <c r="C27" i="21"/>
  <c r="C28" i="21"/>
  <c r="D29" i="21"/>
  <c r="E29" i="21"/>
  <c r="F29" i="21"/>
  <c r="G29" i="21"/>
  <c r="H29" i="21"/>
  <c r="I29" i="21"/>
  <c r="J29" i="21"/>
  <c r="K29" i="21"/>
  <c r="L29" i="21"/>
  <c r="M29" i="21"/>
  <c r="N29" i="21"/>
  <c r="O29" i="21"/>
  <c r="C30" i="21"/>
  <c r="C31" i="21"/>
  <c r="C32" i="21"/>
  <c r="C33" i="21"/>
  <c r="D34" i="21"/>
  <c r="E34" i="21"/>
  <c r="F34" i="21"/>
  <c r="G34" i="21"/>
  <c r="H34" i="21"/>
  <c r="I34" i="21"/>
  <c r="J34" i="21"/>
  <c r="K34" i="21"/>
  <c r="L34" i="21"/>
  <c r="M34" i="21"/>
  <c r="N34" i="21"/>
  <c r="O34" i="21"/>
  <c r="D35" i="21"/>
  <c r="E35" i="21"/>
  <c r="F35" i="21"/>
  <c r="G35" i="21"/>
  <c r="H35" i="21"/>
  <c r="I35" i="21"/>
  <c r="J35" i="21"/>
  <c r="K35" i="21"/>
  <c r="L35" i="21"/>
  <c r="M35" i="21"/>
  <c r="N35" i="21"/>
  <c r="O35" i="21"/>
  <c r="D36" i="21"/>
  <c r="D4" i="8"/>
  <c r="E4" i="8"/>
  <c r="F4" i="8"/>
  <c r="G4" i="8"/>
  <c r="H4" i="8"/>
  <c r="I4" i="8"/>
  <c r="J4" i="8"/>
  <c r="K4" i="8"/>
  <c r="L4" i="8"/>
  <c r="M4" i="8"/>
  <c r="N4" i="8"/>
  <c r="O4" i="8"/>
  <c r="E5" i="8"/>
  <c r="I5" i="8"/>
  <c r="D12" i="8"/>
  <c r="E12" i="8"/>
  <c r="F12" i="8"/>
  <c r="G12" i="8"/>
  <c r="H12" i="8"/>
  <c r="I12" i="8"/>
  <c r="J12" i="8"/>
  <c r="K12" i="8"/>
  <c r="L12" i="8"/>
  <c r="M12" i="8"/>
  <c r="N12" i="8"/>
  <c r="O12" i="8"/>
  <c r="D22" i="8"/>
  <c r="E22" i="8"/>
  <c r="F22" i="8"/>
  <c r="G22" i="8"/>
  <c r="H22" i="8"/>
  <c r="I22" i="8"/>
  <c r="J22" i="8"/>
  <c r="K22" i="8"/>
  <c r="L22" i="8"/>
  <c r="M22" i="8"/>
  <c r="N22" i="8"/>
  <c r="O22" i="8"/>
  <c r="D23" i="8"/>
  <c r="E23" i="8"/>
  <c r="F23" i="8"/>
  <c r="G23" i="8"/>
  <c r="H23" i="8"/>
  <c r="I23" i="8"/>
  <c r="J23" i="8"/>
  <c r="K23" i="8"/>
  <c r="L23" i="8"/>
  <c r="M23" i="8"/>
  <c r="N23" i="8"/>
  <c r="O23" i="8"/>
  <c r="D29" i="8"/>
  <c r="E29" i="8"/>
  <c r="F29" i="8"/>
  <c r="G29" i="8"/>
  <c r="H29" i="8"/>
  <c r="I29" i="8"/>
  <c r="J29" i="8"/>
  <c r="K29" i="8"/>
  <c r="L29" i="8"/>
  <c r="M29" i="8"/>
  <c r="N29" i="8"/>
  <c r="O29" i="8"/>
  <c r="D34" i="8"/>
  <c r="E34" i="8"/>
  <c r="F34" i="8"/>
  <c r="G34" i="8"/>
  <c r="H34" i="8"/>
  <c r="I34" i="8"/>
  <c r="J34" i="8"/>
  <c r="K34" i="8"/>
  <c r="L34" i="8"/>
  <c r="M34" i="8"/>
  <c r="N34" i="8"/>
  <c r="O34" i="8"/>
  <c r="D35" i="8"/>
  <c r="E35" i="8"/>
  <c r="F35" i="8"/>
  <c r="G35" i="8"/>
  <c r="H35" i="8"/>
  <c r="I35" i="8"/>
  <c r="J35" i="8"/>
  <c r="K35" i="8"/>
  <c r="L35" i="8"/>
  <c r="M35" i="8"/>
  <c r="N35" i="8"/>
  <c r="O35" i="8"/>
  <c r="D36" i="8"/>
  <c r="E36" i="8"/>
  <c r="F36" i="8"/>
  <c r="G36" i="8"/>
  <c r="H36" i="8"/>
  <c r="I36" i="8"/>
  <c r="J36" i="8"/>
  <c r="K36" i="8"/>
  <c r="L36" i="8"/>
  <c r="M36" i="8"/>
  <c r="N36" i="8"/>
  <c r="O36" i="8"/>
  <c r="D37" i="8"/>
  <c r="E37" i="8"/>
  <c r="F5" i="8"/>
  <c r="F37" i="8"/>
  <c r="G5" i="8"/>
  <c r="G37" i="8"/>
  <c r="H5" i="8"/>
  <c r="H37" i="8"/>
  <c r="I37" i="8"/>
  <c r="J5" i="8"/>
  <c r="J37" i="8"/>
  <c r="K5" i="8"/>
  <c r="K37" i="8"/>
  <c r="L5" i="8"/>
  <c r="L37" i="8"/>
  <c r="M5" i="8"/>
  <c r="M37" i="8"/>
  <c r="N5" i="8"/>
  <c r="N37" i="8"/>
  <c r="O5" i="8"/>
  <c r="O37" i="8"/>
  <c r="D4" i="4"/>
  <c r="E4" i="4"/>
  <c r="F4" i="4"/>
  <c r="G4" i="4"/>
  <c r="H4" i="4"/>
  <c r="I4" i="4"/>
  <c r="J4" i="4"/>
  <c r="K4" i="4"/>
  <c r="L4" i="4"/>
  <c r="M4" i="4"/>
  <c r="N4" i="4"/>
  <c r="O4" i="4"/>
  <c r="F5" i="4"/>
  <c r="D12" i="4"/>
  <c r="E12" i="4"/>
  <c r="F12" i="4"/>
  <c r="G12" i="4"/>
  <c r="H12" i="4"/>
  <c r="I12" i="4"/>
  <c r="J12" i="4"/>
  <c r="K12" i="4"/>
  <c r="L12" i="4"/>
  <c r="M12" i="4"/>
  <c r="N12" i="4"/>
  <c r="O12" i="4"/>
  <c r="D22" i="4"/>
  <c r="E22" i="4"/>
  <c r="F22" i="4"/>
  <c r="G22" i="4"/>
  <c r="H22" i="4"/>
  <c r="I22" i="4"/>
  <c r="J22" i="4"/>
  <c r="K22" i="4"/>
  <c r="L22" i="4"/>
  <c r="M22" i="4"/>
  <c r="N22" i="4"/>
  <c r="O22" i="4"/>
  <c r="D23" i="4"/>
  <c r="E23" i="4"/>
  <c r="F23" i="4"/>
  <c r="G23" i="4"/>
  <c r="H23" i="4"/>
  <c r="I23" i="4"/>
  <c r="J23" i="4"/>
  <c r="K23" i="4"/>
  <c r="L23" i="4"/>
  <c r="M23" i="4"/>
  <c r="N23" i="4"/>
  <c r="O23" i="4"/>
  <c r="D29" i="4"/>
  <c r="E29" i="4"/>
  <c r="F29" i="4"/>
  <c r="G29" i="4"/>
  <c r="H29" i="4"/>
  <c r="I29" i="4"/>
  <c r="J29" i="4"/>
  <c r="K29" i="4"/>
  <c r="L29" i="4"/>
  <c r="M29" i="4"/>
  <c r="N29" i="4"/>
  <c r="O29" i="4"/>
  <c r="D34" i="4"/>
  <c r="E34" i="4"/>
  <c r="F34" i="4"/>
  <c r="G34" i="4"/>
  <c r="H34" i="4"/>
  <c r="I34" i="4"/>
  <c r="J34" i="4"/>
  <c r="K34" i="4"/>
  <c r="L34" i="4"/>
  <c r="M34" i="4"/>
  <c r="N34" i="4"/>
  <c r="O34" i="4"/>
  <c r="D35" i="4"/>
  <c r="E35" i="4"/>
  <c r="F35" i="4"/>
  <c r="G35" i="4"/>
  <c r="H35" i="4"/>
  <c r="I35" i="4"/>
  <c r="J35" i="4"/>
  <c r="K35" i="4"/>
  <c r="L35" i="4"/>
  <c r="M35" i="4"/>
  <c r="N35" i="4"/>
  <c r="O35" i="4"/>
  <c r="D36" i="4"/>
  <c r="E36" i="4"/>
  <c r="F36" i="4"/>
  <c r="G36" i="4"/>
  <c r="H36" i="4"/>
  <c r="I36" i="4"/>
  <c r="J36" i="4"/>
  <c r="K36" i="4"/>
  <c r="L36" i="4"/>
  <c r="M36" i="4"/>
  <c r="N36" i="4"/>
  <c r="O36" i="4"/>
  <c r="D37" i="4"/>
  <c r="E5" i="4"/>
  <c r="E37" i="4"/>
  <c r="F37" i="4"/>
  <c r="G5" i="4"/>
  <c r="G37" i="4"/>
  <c r="H5" i="4"/>
  <c r="H37" i="4"/>
  <c r="I5" i="4"/>
  <c r="I37" i="4"/>
  <c r="J5" i="4"/>
  <c r="J37" i="4"/>
  <c r="K5" i="4"/>
  <c r="K37" i="4"/>
  <c r="L5" i="4"/>
  <c r="L37" i="4"/>
  <c r="M5" i="4"/>
  <c r="M37" i="4"/>
  <c r="N5" i="4"/>
  <c r="N37" i="4"/>
  <c r="O5" i="4"/>
  <c r="O37" i="4"/>
  <c r="D5" i="19"/>
  <c r="D37" i="19"/>
  <c r="E5" i="19"/>
  <c r="E37" i="19"/>
  <c r="F5" i="19"/>
  <c r="F37" i="19"/>
  <c r="G5" i="19"/>
  <c r="G37" i="19"/>
  <c r="H5" i="19"/>
  <c r="H37" i="19"/>
  <c r="I5" i="19"/>
  <c r="I37" i="19"/>
  <c r="J5" i="19"/>
  <c r="J37" i="19"/>
  <c r="K5" i="19"/>
  <c r="K37" i="19"/>
  <c r="L5" i="19"/>
  <c r="L37" i="19"/>
  <c r="M5" i="19"/>
  <c r="M37" i="19"/>
  <c r="N5" i="19"/>
  <c r="N37" i="19"/>
  <c r="O5" i="19"/>
  <c r="O37" i="19"/>
  <c r="D5" i="9"/>
  <c r="D37" i="9"/>
  <c r="E5" i="9"/>
  <c r="E37" i="9"/>
  <c r="F5" i="9"/>
  <c r="F37" i="9"/>
  <c r="G5" i="9"/>
  <c r="G37" i="9"/>
  <c r="H5" i="9"/>
  <c r="H37" i="9"/>
  <c r="I5" i="9"/>
  <c r="I37" i="9"/>
  <c r="J5" i="9"/>
  <c r="J37" i="9"/>
  <c r="K5" i="9"/>
  <c r="K37" i="9"/>
  <c r="L5" i="9"/>
  <c r="L37" i="9"/>
  <c r="M5" i="9"/>
  <c r="M37" i="9"/>
  <c r="N5" i="9"/>
  <c r="N37" i="9"/>
  <c r="O5" i="9"/>
  <c r="O37" i="9"/>
  <c r="D5" i="20"/>
  <c r="D37" i="20"/>
  <c r="E5" i="20"/>
  <c r="E37" i="20"/>
  <c r="F5" i="20"/>
  <c r="F37" i="20"/>
  <c r="G5" i="20"/>
  <c r="G37" i="20"/>
  <c r="H5" i="20"/>
  <c r="H37" i="20"/>
  <c r="I5" i="20"/>
  <c r="I37" i="20"/>
  <c r="J5" i="20"/>
  <c r="J37" i="20"/>
  <c r="K5" i="20"/>
  <c r="K37" i="20"/>
  <c r="L5" i="20"/>
  <c r="L37" i="20"/>
  <c r="M5" i="20"/>
  <c r="M37" i="20"/>
  <c r="N5" i="20"/>
  <c r="N37" i="20"/>
  <c r="O5" i="20"/>
  <c r="O37" i="20"/>
  <c r="D5" i="21"/>
  <c r="D37" i="21"/>
  <c r="E5" i="21"/>
  <c r="E37" i="21"/>
  <c r="F5" i="21"/>
  <c r="F37" i="21"/>
  <c r="G5" i="21"/>
  <c r="G37" i="21"/>
  <c r="H5" i="21"/>
  <c r="H37" i="21"/>
  <c r="I5" i="21"/>
  <c r="I37" i="21"/>
  <c r="J5" i="21"/>
  <c r="J37" i="21"/>
  <c r="K5" i="21"/>
  <c r="K37" i="21"/>
  <c r="L5" i="21"/>
  <c r="L37" i="21"/>
  <c r="M5" i="21"/>
  <c r="M37" i="21"/>
  <c r="N5" i="21"/>
  <c r="N37" i="21"/>
  <c r="O5" i="21"/>
  <c r="O37" i="21"/>
</calcChain>
</file>

<file path=xl/sharedStrings.xml><?xml version="1.0" encoding="utf-8"?>
<sst xmlns="http://schemas.openxmlformats.org/spreadsheetml/2006/main" count="136" uniqueCount="40">
  <si>
    <t>前月繰越</t>
  </si>
  <si>
    <t>現金売上</t>
  </si>
  <si>
    <t>売掛金回収</t>
  </si>
  <si>
    <t>受手期日到来</t>
  </si>
  <si>
    <t>その他</t>
  </si>
  <si>
    <t>現金仕入</t>
  </si>
  <si>
    <t>買掛金支払</t>
  </si>
  <si>
    <t>支手期日到来</t>
  </si>
  <si>
    <t>人件費</t>
  </si>
  <si>
    <t>販管費等</t>
  </si>
  <si>
    <t>支払利息</t>
  </si>
  <si>
    <t>収支差引</t>
  </si>
  <si>
    <t>借入</t>
  </si>
  <si>
    <t>手形割引</t>
  </si>
  <si>
    <t>固定性預金取崩</t>
  </si>
  <si>
    <t>借入金返済</t>
  </si>
  <si>
    <t>固定性預金預入</t>
  </si>
  <si>
    <t>財務収支差引</t>
  </si>
  <si>
    <t>当月収支</t>
  </si>
  <si>
    <t>次月繰越</t>
  </si>
  <si>
    <t>収　　入</t>
    <rPh sb="0" eb="4">
      <t>シュウニュウ</t>
    </rPh>
    <phoneticPr fontId="1"/>
  </si>
  <si>
    <t>支　　出</t>
    <rPh sb="0" eb="4">
      <t>シシュツ</t>
    </rPh>
    <phoneticPr fontId="1"/>
  </si>
  <si>
    <t xml:space="preserve">               月
項目        </t>
    <phoneticPr fontId="1"/>
  </si>
  <si>
    <t>合計</t>
    <phoneticPr fontId="1"/>
  </si>
  <si>
    <t>合計</t>
    <rPh sb="0" eb="2">
      <t>ゴウケイ</t>
    </rPh>
    <phoneticPr fontId="1"/>
  </si>
  <si>
    <t>財務収入</t>
    <rPh sb="0" eb="2">
      <t>ザイム</t>
    </rPh>
    <rPh sb="2" eb="4">
      <t>シュウニュウ</t>
    </rPh>
    <phoneticPr fontId="1"/>
  </si>
  <si>
    <t>財務支出</t>
    <rPh sb="0" eb="2">
      <t>ザイム</t>
    </rPh>
    <rPh sb="2" eb="4">
      <t>シシュツ</t>
    </rPh>
    <phoneticPr fontId="1"/>
  </si>
  <si>
    <t xml:space="preserve">               月
項目        </t>
    <phoneticPr fontId="1"/>
  </si>
  <si>
    <t>合計</t>
    <phoneticPr fontId="1"/>
  </si>
  <si>
    <t>単位：</t>
    <rPh sb="0" eb="2">
      <t>タンイ</t>
    </rPh>
    <phoneticPr fontId="1"/>
  </si>
  <si>
    <t>千円</t>
  </si>
  <si>
    <t>円</t>
  </si>
  <si>
    <t>資金繰り表</t>
    <phoneticPr fontId="1"/>
  </si>
  <si>
    <t xml:space="preserve">               月
項目        </t>
    <phoneticPr fontId="1"/>
  </si>
  <si>
    <t>合計</t>
    <phoneticPr fontId="1"/>
  </si>
  <si>
    <t>資金繰り表(1)</t>
    <phoneticPr fontId="1"/>
  </si>
  <si>
    <t>資金繰り表(1)</t>
    <phoneticPr fontId="1"/>
  </si>
  <si>
    <t>資金繰り表</t>
    <phoneticPr fontId="1"/>
  </si>
  <si>
    <t xml:space="preserve">               月
項目        </t>
    <phoneticPr fontId="1"/>
  </si>
  <si>
    <t>合計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</si>
</sst>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&quot;年&quot;"/>
    <numFmt numFmtId="177" formatCode="0&quot;月&quot;"/>
  </numFmts>
  <fonts count="10"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7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rgb="FF000000"/>
      <name val="MS UI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  <protection hidden="1"/>
    </xf>
  </cellStyleXfs>
  <cellXfs count="167">
    <xf numFmtId="0" fontId="0" fillId="0" borderId="0" xfId="0">
      <alignment vertical="center"/>
      <protection hidden="1"/>
    </xf>
    <xf numFmtId="0" fontId="6" fillId="0" borderId="0" xfId="0" applyFont="1" applyAlignment="1">
      <alignment vertical="center"/>
      <protection hidden="1"/>
    </xf>
    <xf numFmtId="37" fontId="0" fillId="0" borderId="1" xfId="0" applyNumberFormat="1" applyFont="1" applyBorder="1" applyAlignment="1" applyProtection="1">
      <alignment vertical="center" shrinkToFit="1"/>
      <protection locked="0"/>
    </xf>
    <xf numFmtId="37" fontId="0" fillId="0" borderId="2" xfId="0" applyNumberFormat="1" applyFont="1" applyBorder="1" applyAlignment="1" applyProtection="1">
      <alignment vertical="center" shrinkToFit="1"/>
      <protection locked="0"/>
    </xf>
    <xf numFmtId="37" fontId="0" fillId="0" borderId="3" xfId="0" applyNumberFormat="1" applyFont="1" applyBorder="1" applyAlignment="1" applyProtection="1">
      <alignment vertical="center" shrinkToFit="1"/>
      <protection locked="0"/>
    </xf>
    <xf numFmtId="37" fontId="0" fillId="0" borderId="4" xfId="0" applyNumberFormat="1" applyFont="1" applyBorder="1" applyAlignment="1" applyProtection="1">
      <alignment vertical="center" shrinkToFit="1"/>
      <protection locked="0"/>
    </xf>
    <xf numFmtId="176" fontId="7" fillId="0" borderId="5" xfId="0" applyNumberFormat="1" applyFont="1" applyBorder="1" applyAlignment="1" applyProtection="1">
      <alignment horizontal="center" vertical="center" shrinkToFit="1"/>
      <protection locked="0"/>
    </xf>
    <xf numFmtId="177" fontId="7" fillId="0" borderId="6" xfId="0" applyNumberFormat="1" applyFont="1" applyBorder="1" applyAlignment="1" applyProtection="1">
      <alignment horizontal="center" vertical="center" shrinkToFit="1"/>
      <protection locked="0"/>
    </xf>
    <xf numFmtId="176" fontId="7" fillId="0" borderId="0" xfId="0" applyNumberFormat="1" applyFont="1" applyBorder="1" applyAlignment="1" applyProtection="1">
      <alignment horizontal="center" vertical="center" shrinkToFit="1"/>
      <protection locked="0"/>
    </xf>
    <xf numFmtId="177" fontId="7" fillId="0" borderId="7" xfId="0" applyNumberFormat="1" applyFont="1" applyBorder="1" applyAlignment="1" applyProtection="1">
      <alignment horizontal="center" vertical="center" shrinkToFit="1"/>
      <protection locked="0"/>
    </xf>
    <xf numFmtId="177" fontId="8" fillId="2" borderId="8" xfId="0" applyNumberFormat="1" applyFont="1" applyFill="1" applyBorder="1" applyAlignment="1">
      <alignment horizontal="center" vertical="center"/>
      <protection hidden="1"/>
    </xf>
    <xf numFmtId="37" fontId="0" fillId="0" borderId="9" xfId="0" applyNumberFormat="1" applyFont="1" applyBorder="1" applyAlignment="1" applyProtection="1">
      <alignment vertical="center" shrinkToFit="1"/>
      <protection locked="0"/>
    </xf>
    <xf numFmtId="37" fontId="0" fillId="0" borderId="10" xfId="0" applyNumberFormat="1" applyFont="1" applyBorder="1" applyAlignment="1" applyProtection="1">
      <alignment vertical="center" shrinkToFit="1"/>
      <protection locked="0"/>
    </xf>
    <xf numFmtId="37" fontId="8" fillId="2" borderId="11" xfId="0" applyNumberFormat="1" applyFont="1" applyFill="1" applyBorder="1" applyAlignment="1" applyProtection="1">
      <alignment vertical="center" shrinkToFit="1"/>
      <protection hidden="1"/>
    </xf>
    <xf numFmtId="37" fontId="8" fillId="2" borderId="11" xfId="0" applyNumberFormat="1" applyFont="1" applyFill="1" applyBorder="1" applyAlignment="1" applyProtection="1">
      <alignment vertical="center"/>
      <protection hidden="1"/>
    </xf>
    <xf numFmtId="37" fontId="8" fillId="2" borderId="12" xfId="0" applyNumberFormat="1" applyFont="1" applyFill="1" applyBorder="1" applyAlignment="1" applyProtection="1">
      <alignment vertical="center"/>
      <protection hidden="1"/>
    </xf>
    <xf numFmtId="37" fontId="0" fillId="0" borderId="13" xfId="0" applyNumberFormat="1" applyFont="1" applyBorder="1" applyAlignment="1" applyProtection="1">
      <alignment vertical="center" shrinkToFit="1"/>
      <protection locked="0"/>
    </xf>
    <xf numFmtId="37" fontId="8" fillId="2" borderId="11" xfId="0" applyNumberFormat="1" applyFont="1" applyFill="1" applyBorder="1" applyAlignment="1" applyProtection="1">
      <alignment vertical="center" shrinkToFit="1"/>
    </xf>
    <xf numFmtId="0" fontId="2" fillId="0" borderId="0" xfId="0" applyFont="1" applyAlignment="1">
      <alignment vertical="center"/>
      <protection hidden="1"/>
    </xf>
    <xf numFmtId="0" fontId="3" fillId="0" borderId="0" xfId="0" applyFont="1" applyAlignment="1">
      <alignment horizontal="left" vertical="center"/>
      <protection hidden="1"/>
    </xf>
    <xf numFmtId="0" fontId="3" fillId="0" borderId="0" xfId="0" applyFont="1" applyAlignment="1">
      <alignment vertical="center"/>
      <protection hidden="1"/>
    </xf>
    <xf numFmtId="0" fontId="5" fillId="0" borderId="0" xfId="0" applyFont="1" applyAlignment="1">
      <alignment vertical="center"/>
      <protection hidden="1"/>
    </xf>
    <xf numFmtId="0" fontId="2" fillId="0" borderId="0" xfId="0" applyFont="1" applyAlignment="1" applyProtection="1">
      <alignment vertical="center"/>
    </xf>
    <xf numFmtId="0" fontId="4" fillId="0" borderId="0" xfId="0" applyFont="1" applyAlignment="1">
      <alignment vertical="center"/>
      <protection hidden="1"/>
    </xf>
    <xf numFmtId="0" fontId="2" fillId="0" borderId="0" xfId="0" applyFont="1" applyBorder="1" applyAlignment="1">
      <alignment vertical="center"/>
      <protection hidden="1"/>
    </xf>
    <xf numFmtId="0" fontId="0" fillId="0" borderId="14" xfId="0" applyFont="1" applyBorder="1" applyAlignment="1" applyProtection="1">
      <alignment horizontal="left" vertical="center" shrinkToFit="1"/>
      <protection locked="0"/>
    </xf>
    <xf numFmtId="37" fontId="0" fillId="0" borderId="9" xfId="0" applyNumberFormat="1" applyFont="1" applyBorder="1" applyAlignment="1" applyProtection="1">
      <alignment vertical="center"/>
      <protection locked="0"/>
    </xf>
    <xf numFmtId="37" fontId="0" fillId="0" borderId="15" xfId="0" applyNumberFormat="1" applyFont="1" applyBorder="1" applyAlignment="1" applyProtection="1">
      <alignment vertical="center"/>
      <protection locked="0"/>
    </xf>
    <xf numFmtId="37" fontId="0" fillId="0" borderId="1" xfId="0" applyNumberFormat="1" applyFont="1" applyBorder="1" applyAlignment="1" applyProtection="1">
      <alignment vertical="center"/>
      <protection locked="0"/>
    </xf>
    <xf numFmtId="37" fontId="0" fillId="0" borderId="16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hidden="1"/>
    </xf>
    <xf numFmtId="0" fontId="0" fillId="0" borderId="18" xfId="0" applyFont="1" applyBorder="1" applyAlignment="1" applyProtection="1">
      <alignment horizontal="left" vertical="center" shrinkToFit="1"/>
      <protection locked="0"/>
    </xf>
    <xf numFmtId="37" fontId="0" fillId="0" borderId="13" xfId="0" applyNumberFormat="1" applyFont="1" applyBorder="1" applyAlignment="1" applyProtection="1">
      <alignment vertical="center"/>
      <protection locked="0"/>
    </xf>
    <xf numFmtId="37" fontId="0" fillId="0" borderId="19" xfId="0" applyNumberFormat="1" applyFont="1" applyBorder="1" applyAlignment="1" applyProtection="1">
      <alignment vertical="center"/>
      <protection locked="0"/>
    </xf>
    <xf numFmtId="37" fontId="0" fillId="0" borderId="2" xfId="0" applyNumberFormat="1" applyFont="1" applyBorder="1" applyAlignment="1" applyProtection="1">
      <alignment vertical="center"/>
      <protection locked="0"/>
    </xf>
    <xf numFmtId="37" fontId="0" fillId="0" borderId="20" xfId="0" applyNumberFormat="1" applyFont="1" applyBorder="1" applyAlignment="1" applyProtection="1">
      <alignment vertical="center"/>
      <protection locked="0"/>
    </xf>
    <xf numFmtId="37" fontId="0" fillId="0" borderId="3" xfId="0" applyNumberFormat="1" applyFont="1" applyBorder="1" applyAlignment="1" applyProtection="1">
      <alignment vertical="center"/>
      <protection locked="0"/>
    </xf>
    <xf numFmtId="37" fontId="0" fillId="0" borderId="21" xfId="0" applyNumberFormat="1" applyFont="1" applyBorder="1" applyAlignment="1" applyProtection="1">
      <alignment vertical="center"/>
      <protection locked="0"/>
    </xf>
    <xf numFmtId="37" fontId="0" fillId="0" borderId="4" xfId="0" applyNumberFormat="1" applyFont="1" applyBorder="1" applyAlignment="1" applyProtection="1">
      <alignment vertical="center"/>
      <protection locked="0"/>
    </xf>
    <xf numFmtId="0" fontId="8" fillId="2" borderId="17" xfId="0" applyFont="1" applyFill="1" applyBorder="1" applyAlignment="1">
      <alignment horizontal="center" vertical="center" shrinkToFit="1"/>
      <protection hidden="1"/>
    </xf>
    <xf numFmtId="37" fontId="8" fillId="2" borderId="11" xfId="0" applyNumberFormat="1" applyFont="1" applyFill="1" applyBorder="1" applyAlignment="1" applyProtection="1">
      <alignment vertical="center"/>
    </xf>
    <xf numFmtId="37" fontId="8" fillId="2" borderId="12" xfId="0" applyNumberFormat="1" applyFont="1" applyFill="1" applyBorder="1" applyAlignment="1" applyProtection="1">
      <alignment vertical="center"/>
    </xf>
    <xf numFmtId="37" fontId="0" fillId="0" borderId="10" xfId="0" applyNumberFormat="1" applyFont="1" applyBorder="1" applyAlignment="1" applyProtection="1">
      <alignment vertical="center"/>
      <protection locked="0"/>
    </xf>
    <xf numFmtId="37" fontId="0" fillId="0" borderId="22" xfId="0" applyNumberFormat="1" applyFont="1" applyBorder="1" applyAlignment="1" applyProtection="1">
      <alignment vertical="center"/>
      <protection locked="0"/>
    </xf>
    <xf numFmtId="177" fontId="8" fillId="2" borderId="23" xfId="0" applyNumberFormat="1" applyFont="1" applyFill="1" applyBorder="1" applyAlignment="1">
      <alignment horizontal="center" vertical="center"/>
      <protection hidden="1"/>
    </xf>
    <xf numFmtId="37" fontId="8" fillId="3" borderId="24" xfId="0" applyNumberFormat="1" applyFont="1" applyFill="1" applyBorder="1" applyAlignment="1" applyProtection="1">
      <alignment vertical="center" shrinkToFit="1"/>
      <protection hidden="1"/>
    </xf>
    <xf numFmtId="37" fontId="8" fillId="3" borderId="25" xfId="0" applyNumberFormat="1" applyFont="1" applyFill="1" applyBorder="1" applyAlignment="1" applyProtection="1">
      <alignment vertical="center" shrinkToFit="1"/>
      <protection hidden="1"/>
    </xf>
    <xf numFmtId="37" fontId="8" fillId="3" borderId="25" xfId="0" applyNumberFormat="1" applyFont="1" applyFill="1" applyBorder="1" applyAlignment="1" applyProtection="1">
      <alignment vertical="center"/>
      <protection hidden="1"/>
    </xf>
    <xf numFmtId="37" fontId="8" fillId="3" borderId="26" xfId="0" applyNumberFormat="1" applyFont="1" applyFill="1" applyBorder="1" applyAlignment="1" applyProtection="1">
      <alignment vertical="center"/>
      <protection hidden="1"/>
    </xf>
    <xf numFmtId="0" fontId="8" fillId="4" borderId="27" xfId="0" applyFont="1" applyFill="1" applyBorder="1" applyAlignment="1">
      <alignment horizontal="center" vertical="center" shrinkToFit="1"/>
      <protection hidden="1"/>
    </xf>
    <xf numFmtId="37" fontId="8" fillId="4" borderId="7" xfId="0" applyNumberFormat="1" applyFont="1" applyFill="1" applyBorder="1" applyAlignment="1" applyProtection="1">
      <alignment vertical="center" shrinkToFit="1"/>
    </xf>
    <xf numFmtId="37" fontId="8" fillId="4" borderId="7" xfId="0" applyNumberFormat="1" applyFont="1" applyFill="1" applyBorder="1" applyAlignment="1" applyProtection="1">
      <alignment vertical="center"/>
    </xf>
    <xf numFmtId="37" fontId="8" fillId="4" borderId="15" xfId="0" applyNumberFormat="1" applyFont="1" applyFill="1" applyBorder="1" applyAlignment="1" applyProtection="1">
      <alignment vertical="center"/>
    </xf>
    <xf numFmtId="37" fontId="8" fillId="3" borderId="25" xfId="0" applyNumberFormat="1" applyFont="1" applyFill="1" applyBorder="1" applyAlignment="1" applyProtection="1">
      <alignment vertical="center" shrinkToFit="1"/>
    </xf>
    <xf numFmtId="37" fontId="8" fillId="3" borderId="25" xfId="0" applyNumberFormat="1" applyFont="1" applyFill="1" applyBorder="1" applyAlignment="1" applyProtection="1">
      <alignment vertical="center"/>
    </xf>
    <xf numFmtId="37" fontId="8" fillId="3" borderId="26" xfId="0" applyNumberFormat="1" applyFont="1" applyFill="1" applyBorder="1" applyAlignment="1" applyProtection="1">
      <alignment vertical="center"/>
    </xf>
    <xf numFmtId="37" fontId="8" fillId="3" borderId="28" xfId="0" applyNumberFormat="1" applyFont="1" applyFill="1" applyBorder="1" applyAlignment="1" applyProtection="1">
      <alignment vertical="center" shrinkToFit="1"/>
    </xf>
    <xf numFmtId="37" fontId="8" fillId="3" borderId="28" xfId="0" applyNumberFormat="1" applyFont="1" applyFill="1" applyBorder="1" applyAlignment="1" applyProtection="1">
      <alignment vertical="center"/>
    </xf>
    <xf numFmtId="37" fontId="8" fillId="3" borderId="12" xfId="0" applyNumberFormat="1" applyFont="1" applyFill="1" applyBorder="1" applyAlignment="1" applyProtection="1">
      <alignment vertical="center"/>
    </xf>
    <xf numFmtId="37" fontId="8" fillId="2" borderId="29" xfId="0" applyNumberFormat="1" applyFont="1" applyFill="1" applyBorder="1" applyAlignment="1" applyProtection="1">
      <alignment vertical="center" shrinkToFit="1"/>
    </xf>
    <xf numFmtId="37" fontId="8" fillId="2" borderId="29" xfId="0" applyNumberFormat="1" applyFont="1" applyFill="1" applyBorder="1" applyAlignment="1" applyProtection="1">
      <alignment vertical="center"/>
    </xf>
    <xf numFmtId="37" fontId="8" fillId="2" borderId="30" xfId="0" applyNumberFormat="1" applyFont="1" applyFill="1" applyBorder="1" applyAlignment="1" applyProtection="1">
      <alignment vertical="center"/>
    </xf>
    <xf numFmtId="37" fontId="8" fillId="3" borderId="31" xfId="0" applyNumberFormat="1" applyFont="1" applyFill="1" applyBorder="1" applyAlignment="1" applyProtection="1">
      <alignment vertical="center" shrinkToFit="1"/>
    </xf>
    <xf numFmtId="37" fontId="8" fillId="3" borderId="31" xfId="0" applyNumberFormat="1" applyFont="1" applyFill="1" applyBorder="1" applyAlignment="1" applyProtection="1">
      <alignment vertical="center"/>
    </xf>
    <xf numFmtId="0" fontId="8" fillId="3" borderId="5" xfId="0" applyFont="1" applyFill="1" applyBorder="1" applyAlignment="1">
      <alignment horizontal="right" vertical="center"/>
      <protection hidden="1"/>
    </xf>
    <xf numFmtId="38" fontId="8" fillId="3" borderId="24" xfId="0" applyNumberFormat="1" applyFont="1" applyFill="1" applyBorder="1" applyAlignment="1" applyProtection="1">
      <alignment vertical="center" shrinkToFit="1"/>
      <protection hidden="1"/>
    </xf>
    <xf numFmtId="38" fontId="8" fillId="3" borderId="25" xfId="0" applyNumberFormat="1" applyFont="1" applyFill="1" applyBorder="1" applyAlignment="1" applyProtection="1">
      <alignment vertical="center" shrinkToFit="1"/>
      <protection hidden="1"/>
    </xf>
    <xf numFmtId="38" fontId="8" fillId="3" borderId="25" xfId="0" applyNumberFormat="1" applyFont="1" applyFill="1" applyBorder="1" applyAlignment="1" applyProtection="1">
      <alignment vertical="center"/>
      <protection hidden="1"/>
    </xf>
    <xf numFmtId="38" fontId="8" fillId="3" borderId="26" xfId="0" applyNumberFormat="1" applyFont="1" applyFill="1" applyBorder="1" applyAlignment="1" applyProtection="1">
      <alignment vertical="center"/>
      <protection hidden="1"/>
    </xf>
    <xf numFmtId="38" fontId="8" fillId="2" borderId="11" xfId="0" applyNumberFormat="1" applyFont="1" applyFill="1" applyBorder="1" applyAlignment="1" applyProtection="1">
      <alignment vertical="center" shrinkToFit="1"/>
      <protection hidden="1"/>
    </xf>
    <xf numFmtId="38" fontId="8" fillId="2" borderId="11" xfId="0" applyNumberFormat="1" applyFont="1" applyFill="1" applyBorder="1" applyAlignment="1" applyProtection="1">
      <alignment vertical="center"/>
      <protection hidden="1"/>
    </xf>
    <xf numFmtId="38" fontId="8" fillId="2" borderId="12" xfId="0" applyNumberFormat="1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176" fontId="7" fillId="0" borderId="5" xfId="0" applyNumberFormat="1" applyFont="1" applyBorder="1" applyAlignment="1" applyProtection="1">
      <alignment horizontal="center" vertical="center" shrinkToFit="1"/>
      <protection hidden="1"/>
    </xf>
    <xf numFmtId="177" fontId="7" fillId="0" borderId="6" xfId="0" applyNumberFormat="1" applyFont="1" applyBorder="1" applyAlignment="1" applyProtection="1">
      <alignment horizontal="center" vertical="center" shrinkToFit="1"/>
      <protection hidden="1"/>
    </xf>
    <xf numFmtId="0" fontId="8" fillId="3" borderId="5" xfId="0" applyFont="1" applyFill="1" applyBorder="1" applyAlignment="1" applyProtection="1">
      <alignment horizontal="right" vertical="center"/>
      <protection hidden="1"/>
    </xf>
    <xf numFmtId="176" fontId="7" fillId="0" borderId="0" xfId="0" applyNumberFormat="1" applyFont="1" applyBorder="1" applyAlignment="1" applyProtection="1">
      <alignment horizontal="center" vertical="center" shrinkToFit="1"/>
      <protection hidden="1"/>
    </xf>
    <xf numFmtId="177" fontId="7" fillId="0" borderId="7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77" fontId="8" fillId="2" borderId="8" xfId="0" applyNumberFormat="1" applyFont="1" applyFill="1" applyBorder="1" applyAlignment="1" applyProtection="1">
      <alignment horizontal="center" vertical="center"/>
      <protection hidden="1"/>
    </xf>
    <xf numFmtId="177" fontId="8" fillId="2" borderId="23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38" fontId="0" fillId="0" borderId="31" xfId="0" applyNumberFormat="1" applyFont="1" applyBorder="1" applyAlignment="1" applyProtection="1">
      <alignment vertical="center" shrinkToFit="1"/>
      <protection hidden="1"/>
    </xf>
    <xf numFmtId="0" fontId="0" fillId="0" borderId="14" xfId="0" applyFont="1" applyBorder="1" applyAlignment="1" applyProtection="1">
      <alignment horizontal="left" vertical="center" shrinkToFit="1"/>
      <protection hidden="1"/>
    </xf>
    <xf numFmtId="38" fontId="0" fillId="0" borderId="9" xfId="0" applyNumberFormat="1" applyFont="1" applyBorder="1" applyAlignment="1" applyProtection="1">
      <alignment vertical="center" shrinkToFit="1"/>
      <protection hidden="1"/>
    </xf>
    <xf numFmtId="38" fontId="0" fillId="0" borderId="9" xfId="0" applyNumberFormat="1" applyFont="1" applyBorder="1" applyAlignment="1" applyProtection="1">
      <alignment vertical="center"/>
      <protection hidden="1"/>
    </xf>
    <xf numFmtId="38" fontId="0" fillId="0" borderId="15" xfId="0" applyNumberFormat="1" applyFont="1" applyBorder="1" applyAlignment="1" applyProtection="1">
      <alignment vertical="center"/>
      <protection hidden="1"/>
    </xf>
    <xf numFmtId="38" fontId="0" fillId="0" borderId="1" xfId="0" applyNumberFormat="1" applyFont="1" applyBorder="1" applyAlignment="1" applyProtection="1">
      <alignment vertical="center" shrinkToFit="1"/>
      <protection hidden="1"/>
    </xf>
    <xf numFmtId="38" fontId="0" fillId="0" borderId="1" xfId="0" applyNumberFormat="1" applyFont="1" applyBorder="1" applyAlignment="1" applyProtection="1">
      <alignment vertical="center"/>
      <protection hidden="1"/>
    </xf>
    <xf numFmtId="38" fontId="0" fillId="0" borderId="16" xfId="0" applyNumberFormat="1" applyFont="1" applyBorder="1" applyAlignment="1" applyProtection="1">
      <alignment vertical="center"/>
      <protection hidden="1"/>
    </xf>
    <xf numFmtId="0" fontId="0" fillId="0" borderId="14" xfId="0" applyFont="1" applyBorder="1" applyAlignment="1" applyProtection="1">
      <alignment vertical="center" shrinkToFit="1"/>
      <protection hidden="1"/>
    </xf>
    <xf numFmtId="0" fontId="0" fillId="0" borderId="18" xfId="0" applyFont="1" applyBorder="1" applyAlignment="1" applyProtection="1">
      <alignment horizontal="left" vertical="center" shrinkToFit="1"/>
      <protection hidden="1"/>
    </xf>
    <xf numFmtId="38" fontId="0" fillId="0" borderId="13" xfId="0" applyNumberFormat="1" applyFont="1" applyBorder="1" applyAlignment="1" applyProtection="1">
      <alignment vertical="center" shrinkToFit="1"/>
      <protection hidden="1"/>
    </xf>
    <xf numFmtId="38" fontId="0" fillId="0" borderId="13" xfId="0" applyNumberFormat="1" applyFont="1" applyBorder="1" applyAlignment="1" applyProtection="1">
      <alignment vertical="center"/>
      <protection hidden="1"/>
    </xf>
    <xf numFmtId="38" fontId="0" fillId="0" borderId="19" xfId="0" applyNumberFormat="1" applyFont="1" applyBorder="1" applyAlignment="1" applyProtection="1">
      <alignment vertical="center"/>
      <protection hidden="1"/>
    </xf>
    <xf numFmtId="38" fontId="0" fillId="0" borderId="2" xfId="0" applyNumberFormat="1" applyFont="1" applyBorder="1" applyAlignment="1" applyProtection="1">
      <alignment vertical="center" shrinkToFit="1"/>
      <protection hidden="1"/>
    </xf>
    <xf numFmtId="38" fontId="0" fillId="0" borderId="2" xfId="0" applyNumberFormat="1" applyFont="1" applyBorder="1" applyAlignment="1" applyProtection="1">
      <alignment vertical="center"/>
      <protection hidden="1"/>
    </xf>
    <xf numFmtId="38" fontId="0" fillId="0" borderId="20" xfId="0" applyNumberFormat="1" applyFont="1" applyBorder="1" applyAlignment="1" applyProtection="1">
      <alignment vertical="center"/>
      <protection hidden="1"/>
    </xf>
    <xf numFmtId="0" fontId="8" fillId="4" borderId="27" xfId="0" applyFont="1" applyFill="1" applyBorder="1" applyAlignment="1" applyProtection="1">
      <alignment horizontal="center" vertical="center" shrinkToFit="1"/>
      <protection hidden="1"/>
    </xf>
    <xf numFmtId="38" fontId="8" fillId="4" borderId="7" xfId="0" applyNumberFormat="1" applyFont="1" applyFill="1" applyBorder="1" applyAlignment="1" applyProtection="1">
      <alignment vertical="center" shrinkToFit="1"/>
      <protection hidden="1"/>
    </xf>
    <xf numFmtId="38" fontId="8" fillId="4" borderId="7" xfId="0" applyNumberFormat="1" applyFont="1" applyFill="1" applyBorder="1" applyAlignment="1" applyProtection="1">
      <alignment vertical="center"/>
      <protection hidden="1"/>
    </xf>
    <xf numFmtId="38" fontId="8" fillId="4" borderId="15" xfId="0" applyNumberFormat="1" applyFont="1" applyFill="1" applyBorder="1" applyAlignment="1" applyProtection="1">
      <alignment vertical="center"/>
      <protection hidden="1"/>
    </xf>
    <xf numFmtId="38" fontId="0" fillId="0" borderId="4" xfId="0" applyNumberFormat="1" applyFont="1" applyBorder="1" applyAlignment="1" applyProtection="1">
      <alignment vertical="center" shrinkToFit="1"/>
      <protection hidden="1"/>
    </xf>
    <xf numFmtId="38" fontId="0" fillId="0" borderId="4" xfId="0" applyNumberFormat="1" applyFont="1" applyBorder="1" applyAlignment="1" applyProtection="1">
      <alignment vertical="center"/>
      <protection hidden="1"/>
    </xf>
    <xf numFmtId="38" fontId="0" fillId="0" borderId="3" xfId="0" applyNumberFormat="1" applyFont="1" applyBorder="1" applyAlignment="1" applyProtection="1">
      <alignment vertical="center" shrinkToFit="1"/>
      <protection hidden="1"/>
    </xf>
    <xf numFmtId="38" fontId="0" fillId="0" borderId="3" xfId="0" applyNumberFormat="1" applyFont="1" applyBorder="1" applyAlignment="1" applyProtection="1">
      <alignment vertical="center"/>
      <protection hidden="1"/>
    </xf>
    <xf numFmtId="38" fontId="0" fillId="0" borderId="21" xfId="0" applyNumberFormat="1" applyFont="1" applyBorder="1" applyAlignment="1" applyProtection="1">
      <alignment vertical="center"/>
      <protection hidden="1"/>
    </xf>
    <xf numFmtId="38" fontId="0" fillId="0" borderId="10" xfId="0" applyNumberFormat="1" applyFont="1" applyBorder="1" applyAlignment="1" applyProtection="1">
      <alignment vertical="center" shrinkToFit="1"/>
      <protection hidden="1"/>
    </xf>
    <xf numFmtId="38" fontId="0" fillId="0" borderId="10" xfId="0" applyNumberFormat="1" applyFont="1" applyBorder="1" applyAlignment="1" applyProtection="1">
      <alignment vertical="center"/>
      <protection hidden="1"/>
    </xf>
    <xf numFmtId="38" fontId="0" fillId="0" borderId="22" xfId="0" applyNumberFormat="1" applyFont="1" applyBorder="1" applyAlignment="1" applyProtection="1">
      <alignment vertical="center"/>
      <protection hidden="1"/>
    </xf>
    <xf numFmtId="38" fontId="8" fillId="3" borderId="31" xfId="0" applyNumberFormat="1" applyFont="1" applyFill="1" applyBorder="1" applyAlignment="1" applyProtection="1">
      <alignment vertical="center" shrinkToFit="1"/>
      <protection hidden="1"/>
    </xf>
    <xf numFmtId="38" fontId="8" fillId="3" borderId="31" xfId="0" applyNumberFormat="1" applyFont="1" applyFill="1" applyBorder="1" applyAlignment="1" applyProtection="1">
      <alignment vertical="center"/>
      <protection hidden="1"/>
    </xf>
    <xf numFmtId="38" fontId="8" fillId="2" borderId="29" xfId="0" applyNumberFormat="1" applyFont="1" applyFill="1" applyBorder="1" applyAlignment="1" applyProtection="1">
      <alignment vertical="center" shrinkToFit="1"/>
      <protection hidden="1"/>
    </xf>
    <xf numFmtId="38" fontId="8" fillId="2" borderId="29" xfId="0" applyNumberFormat="1" applyFont="1" applyFill="1" applyBorder="1" applyAlignment="1" applyProtection="1">
      <alignment vertical="center"/>
      <protection hidden="1"/>
    </xf>
    <xf numFmtId="38" fontId="8" fillId="2" borderId="30" xfId="0" applyNumberFormat="1" applyFont="1" applyFill="1" applyBorder="1" applyAlignment="1" applyProtection="1">
      <alignment vertical="center"/>
      <protection hidden="1"/>
    </xf>
    <xf numFmtId="38" fontId="8" fillId="3" borderId="28" xfId="0" applyNumberFormat="1" applyFont="1" applyFill="1" applyBorder="1" applyAlignment="1" applyProtection="1">
      <alignment vertical="center" shrinkToFit="1"/>
      <protection hidden="1"/>
    </xf>
    <xf numFmtId="38" fontId="8" fillId="3" borderId="28" xfId="0" applyNumberFormat="1" applyFont="1" applyFill="1" applyBorder="1" applyAlignment="1" applyProtection="1">
      <alignment vertical="center"/>
      <protection hidden="1"/>
    </xf>
    <xf numFmtId="38" fontId="8" fillId="3" borderId="12" xfId="0" applyNumberFormat="1" applyFont="1" applyFill="1" applyBorder="1" applyAlignment="1" applyProtection="1">
      <alignment vertical="center"/>
      <protection hidden="1"/>
    </xf>
    <xf numFmtId="176" fontId="7" fillId="3" borderId="5" xfId="0" applyNumberFormat="1" applyFont="1" applyFill="1" applyBorder="1" applyAlignment="1" applyProtection="1">
      <alignment horizontal="center" vertical="center" shrinkToFit="1"/>
      <protection locked="0"/>
    </xf>
    <xf numFmtId="177" fontId="7" fillId="3" borderId="6" xfId="0" applyNumberFormat="1" applyFont="1" applyFill="1" applyBorder="1" applyAlignment="1" applyProtection="1">
      <alignment horizontal="center" vertical="center" shrinkToFit="1"/>
      <protection locked="0"/>
    </xf>
    <xf numFmtId="37" fontId="8" fillId="3" borderId="31" xfId="0" applyNumberFormat="1" applyFont="1" applyFill="1" applyBorder="1" applyAlignment="1" applyProtection="1">
      <alignment vertical="center" shrinkToFit="1"/>
      <protection locked="0"/>
    </xf>
    <xf numFmtId="37" fontId="8" fillId="0" borderId="31" xfId="0" applyNumberFormat="1" applyFont="1" applyBorder="1" applyAlignment="1" applyProtection="1">
      <alignment vertical="center" shrinkToFit="1"/>
      <protection locked="0"/>
    </xf>
    <xf numFmtId="0" fontId="0" fillId="5" borderId="14" xfId="0" applyFont="1" applyFill="1" applyBorder="1" applyAlignment="1" applyProtection="1">
      <alignment horizontal="left" vertical="center" shrinkToFit="1"/>
      <protection hidden="1"/>
    </xf>
    <xf numFmtId="0" fontId="0" fillId="5" borderId="14" xfId="0" applyFont="1" applyFill="1" applyBorder="1" applyAlignment="1" applyProtection="1">
      <alignment vertical="center" shrinkToFit="1"/>
      <protection hidden="1"/>
    </xf>
    <xf numFmtId="0" fontId="0" fillId="5" borderId="18" xfId="0" applyFont="1" applyFill="1" applyBorder="1" applyAlignment="1" applyProtection="1">
      <alignment horizontal="left" vertical="center" shrinkToFit="1"/>
      <protection hidden="1"/>
    </xf>
    <xf numFmtId="0" fontId="0" fillId="5" borderId="14" xfId="0" applyFont="1" applyFill="1" applyBorder="1" applyAlignment="1" applyProtection="1">
      <alignment horizontal="left" vertical="center" shrinkToFit="1"/>
      <protection locked="0"/>
    </xf>
    <xf numFmtId="0" fontId="0" fillId="5" borderId="14" xfId="0" applyFont="1" applyFill="1" applyBorder="1" applyAlignment="1" applyProtection="1">
      <alignment vertical="center" shrinkToFit="1"/>
      <protection locked="0"/>
    </xf>
    <xf numFmtId="0" fontId="8" fillId="0" borderId="6" xfId="0" applyFont="1" applyBorder="1" applyAlignment="1" applyProtection="1">
      <alignment vertical="center"/>
      <protection locked="0" hidden="1"/>
    </xf>
    <xf numFmtId="0" fontId="8" fillId="2" borderId="42" xfId="0" applyFont="1" applyFill="1" applyBorder="1" applyAlignment="1" applyProtection="1">
      <alignment horizontal="center" vertical="center" textRotation="255" shrinkToFit="1"/>
      <protection hidden="1"/>
    </xf>
    <xf numFmtId="0" fontId="8" fillId="2" borderId="43" xfId="0" applyFont="1" applyFill="1" applyBorder="1" applyAlignment="1" applyProtection="1">
      <alignment horizontal="center" vertical="center" textRotation="255" shrinkToFit="1"/>
      <protection hidden="1"/>
    </xf>
    <xf numFmtId="0" fontId="6" fillId="3" borderId="32" xfId="0" applyFont="1" applyFill="1" applyBorder="1" applyAlignment="1">
      <alignment horizontal="center" vertical="center"/>
      <protection hidden="1"/>
    </xf>
    <xf numFmtId="0" fontId="6" fillId="3" borderId="33" xfId="0" applyFont="1" applyFill="1" applyBorder="1" applyAlignment="1">
      <alignment horizontal="center" vertical="center"/>
      <protection hidden="1"/>
    </xf>
    <xf numFmtId="0" fontId="6" fillId="3" borderId="34" xfId="0" applyFont="1" applyFill="1" applyBorder="1" applyAlignment="1">
      <alignment horizontal="center" vertical="center"/>
      <protection hidden="1"/>
    </xf>
    <xf numFmtId="0" fontId="8" fillId="2" borderId="35" xfId="0" applyFont="1" applyFill="1" applyBorder="1" applyAlignment="1">
      <alignment horizontal="left" vertical="center" wrapText="1"/>
      <protection hidden="1"/>
    </xf>
    <xf numFmtId="0" fontId="8" fillId="2" borderId="36" xfId="0" applyFont="1" applyFill="1" applyBorder="1" applyAlignment="1">
      <alignment vertical="center" wrapText="1"/>
      <protection hidden="1"/>
    </xf>
    <xf numFmtId="0" fontId="8" fillId="3" borderId="37" xfId="0" applyFont="1" applyFill="1" applyBorder="1" applyAlignment="1">
      <alignment horizontal="center" vertical="center" shrinkToFit="1"/>
      <protection hidden="1"/>
    </xf>
    <xf numFmtId="0" fontId="8" fillId="3" borderId="28" xfId="0" applyFont="1" applyFill="1" applyBorder="1" applyAlignment="1">
      <alignment horizontal="center" vertical="center" shrinkToFit="1"/>
      <protection hidden="1"/>
    </xf>
    <xf numFmtId="0" fontId="8" fillId="3" borderId="38" xfId="0" applyFont="1" applyFill="1" applyBorder="1" applyAlignment="1">
      <alignment horizontal="center" vertical="center" shrinkToFit="1"/>
      <protection hidden="1"/>
    </xf>
    <xf numFmtId="0" fontId="8" fillId="3" borderId="39" xfId="0" applyFont="1" applyFill="1" applyBorder="1" applyAlignment="1">
      <alignment horizontal="center" vertical="center" shrinkToFit="1"/>
      <protection hidden="1"/>
    </xf>
    <xf numFmtId="0" fontId="8" fillId="3" borderId="40" xfId="0" applyFont="1" applyFill="1" applyBorder="1" applyAlignment="1">
      <alignment horizontal="center" vertical="center" shrinkToFit="1"/>
      <protection hidden="1"/>
    </xf>
    <xf numFmtId="0" fontId="8" fillId="3" borderId="31" xfId="0" applyFont="1" applyFill="1" applyBorder="1" applyAlignment="1">
      <alignment horizontal="center" vertical="center" shrinkToFit="1"/>
      <protection hidden="1"/>
    </xf>
    <xf numFmtId="0" fontId="8" fillId="2" borderId="41" xfId="0" applyFont="1" applyFill="1" applyBorder="1" applyAlignment="1">
      <alignment horizontal="center" vertical="center" shrinkToFit="1"/>
      <protection hidden="1"/>
    </xf>
    <xf numFmtId="0" fontId="8" fillId="2" borderId="29" xfId="0" applyFont="1" applyFill="1" applyBorder="1" applyAlignment="1">
      <alignment horizontal="center" vertical="center" shrinkToFit="1"/>
      <protection hidden="1"/>
    </xf>
    <xf numFmtId="0" fontId="8" fillId="2" borderId="42" xfId="0" applyFont="1" applyFill="1" applyBorder="1" applyAlignment="1">
      <alignment horizontal="center" vertical="center" textRotation="255" shrinkToFit="1"/>
      <protection hidden="1"/>
    </xf>
    <xf numFmtId="0" fontId="8" fillId="2" borderId="43" xfId="0" applyFont="1" applyFill="1" applyBorder="1" applyAlignment="1">
      <alignment horizontal="center" vertical="center" textRotation="255" shrinkToFit="1"/>
      <protection hidden="1"/>
    </xf>
    <xf numFmtId="0" fontId="8" fillId="4" borderId="42" xfId="0" applyFont="1" applyFill="1" applyBorder="1" applyAlignment="1">
      <alignment horizontal="center" vertical="center" textRotation="255" shrinkToFit="1"/>
      <protection hidden="1"/>
    </xf>
    <xf numFmtId="0" fontId="8" fillId="4" borderId="44" xfId="0" applyFont="1" applyFill="1" applyBorder="1" applyAlignment="1">
      <alignment horizontal="center" vertical="center" textRotation="255" shrinkToFit="1"/>
      <protection hidden="1"/>
    </xf>
    <xf numFmtId="0" fontId="8" fillId="4" borderId="44" xfId="0" applyFont="1" applyFill="1" applyBorder="1" applyAlignment="1" applyProtection="1">
      <alignment horizontal="center" vertical="center" textRotation="255" shrinkToFit="1"/>
      <protection hidden="1"/>
    </xf>
    <xf numFmtId="0" fontId="8" fillId="4" borderId="42" xfId="0" applyFont="1" applyFill="1" applyBorder="1" applyAlignment="1" applyProtection="1">
      <alignment horizontal="center" vertical="center" textRotation="255" shrinkToFit="1"/>
      <protection hidden="1"/>
    </xf>
    <xf numFmtId="0" fontId="6" fillId="3" borderId="32" xfId="0" applyFont="1" applyFill="1" applyBorder="1" applyAlignment="1" applyProtection="1">
      <alignment horizontal="center" vertical="center"/>
      <protection hidden="1"/>
    </xf>
    <xf numFmtId="0" fontId="6" fillId="3" borderId="33" xfId="0" applyFont="1" applyFill="1" applyBorder="1" applyAlignment="1" applyProtection="1">
      <alignment horizontal="center" vertical="center"/>
      <protection hidden="1"/>
    </xf>
    <xf numFmtId="0" fontId="6" fillId="3" borderId="34" xfId="0" applyFont="1" applyFill="1" applyBorder="1" applyAlignment="1" applyProtection="1">
      <alignment horizontal="center" vertical="center"/>
      <protection hidden="1"/>
    </xf>
    <xf numFmtId="0" fontId="8" fillId="2" borderId="35" xfId="0" applyFont="1" applyFill="1" applyBorder="1" applyAlignment="1" applyProtection="1">
      <alignment horizontal="left" vertical="center" wrapText="1"/>
      <protection hidden="1"/>
    </xf>
    <xf numFmtId="0" fontId="8" fillId="2" borderId="36" xfId="0" applyFont="1" applyFill="1" applyBorder="1" applyAlignment="1" applyProtection="1">
      <alignment vertical="center" wrapText="1"/>
      <protection hidden="1"/>
    </xf>
    <xf numFmtId="0" fontId="8" fillId="3" borderId="37" xfId="0" applyFont="1" applyFill="1" applyBorder="1" applyAlignment="1" applyProtection="1">
      <alignment horizontal="center" vertical="center" shrinkToFit="1"/>
      <protection hidden="1"/>
    </xf>
    <xf numFmtId="0" fontId="8" fillId="3" borderId="28" xfId="0" applyFont="1" applyFill="1" applyBorder="1" applyAlignment="1" applyProtection="1">
      <alignment horizontal="center" vertical="center" shrinkToFit="1"/>
      <protection hidden="1"/>
    </xf>
    <xf numFmtId="0" fontId="8" fillId="3" borderId="38" xfId="0" applyFont="1" applyFill="1" applyBorder="1" applyAlignment="1" applyProtection="1">
      <alignment horizontal="center" vertical="center" shrinkToFit="1"/>
      <protection hidden="1"/>
    </xf>
    <xf numFmtId="0" fontId="8" fillId="3" borderId="39" xfId="0" applyFont="1" applyFill="1" applyBorder="1" applyAlignment="1" applyProtection="1">
      <alignment horizontal="center" vertical="center" shrinkToFit="1"/>
      <protection hidden="1"/>
    </xf>
    <xf numFmtId="0" fontId="8" fillId="3" borderId="40" xfId="0" applyFont="1" applyFill="1" applyBorder="1" applyAlignment="1" applyProtection="1">
      <alignment horizontal="center" vertical="center" shrinkToFit="1"/>
      <protection hidden="1"/>
    </xf>
    <xf numFmtId="0" fontId="8" fillId="3" borderId="31" xfId="0" applyFont="1" applyFill="1" applyBorder="1" applyAlignment="1" applyProtection="1">
      <alignment horizontal="center" vertical="center" shrinkToFit="1"/>
      <protection hidden="1"/>
    </xf>
    <xf numFmtId="0" fontId="8" fillId="2" borderId="41" xfId="0" applyFont="1" applyFill="1" applyBorder="1" applyAlignment="1" applyProtection="1">
      <alignment horizontal="center" vertical="center" shrinkToFit="1"/>
      <protection hidden="1"/>
    </xf>
    <xf numFmtId="0" fontId="8" fillId="2" borderId="29" xfId="0" applyFont="1" applyFill="1" applyBorder="1" applyAlignment="1" applyProtection="1">
      <alignment horizontal="center" vertical="center" shrinkToFit="1"/>
      <protection hidden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0</xdr:row>
          <xdr:rowOff>66675</xdr:rowOff>
        </xdr:from>
        <xdr:to>
          <xdr:col>2</xdr:col>
          <xdr:colOff>619125</xdr:colOff>
          <xdr:row>0</xdr:row>
          <xdr:rowOff>266700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0</xdr:row>
          <xdr:rowOff>371475</xdr:rowOff>
        </xdr:from>
        <xdr:to>
          <xdr:col>2</xdr:col>
          <xdr:colOff>619125</xdr:colOff>
          <xdr:row>0</xdr:row>
          <xdr:rowOff>571500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1</xdr:row>
          <xdr:rowOff>47625</xdr:rowOff>
        </xdr:from>
        <xdr:to>
          <xdr:col>2</xdr:col>
          <xdr:colOff>619125</xdr:colOff>
          <xdr:row>1</xdr:row>
          <xdr:rowOff>238125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0</xdr:row>
          <xdr:rowOff>66675</xdr:rowOff>
        </xdr:from>
        <xdr:to>
          <xdr:col>2</xdr:col>
          <xdr:colOff>619125</xdr:colOff>
          <xdr:row>0</xdr:row>
          <xdr:rowOff>266700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0</xdr:row>
          <xdr:rowOff>371475</xdr:rowOff>
        </xdr:from>
        <xdr:to>
          <xdr:col>2</xdr:col>
          <xdr:colOff>619125</xdr:colOff>
          <xdr:row>0</xdr:row>
          <xdr:rowOff>571500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1</xdr:row>
          <xdr:rowOff>47625</xdr:rowOff>
        </xdr:from>
        <xdr:to>
          <xdr:col>2</xdr:col>
          <xdr:colOff>619125</xdr:colOff>
          <xdr:row>1</xdr:row>
          <xdr:rowOff>238125</xdr:rowOff>
        </xdr:to>
        <xdr:sp macro="" textlink="">
          <xdr:nvSpPr>
            <xdr:cNvPr id="10243" name="Button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0</xdr:row>
          <xdr:rowOff>66675</xdr:rowOff>
        </xdr:from>
        <xdr:to>
          <xdr:col>2</xdr:col>
          <xdr:colOff>619125</xdr:colOff>
          <xdr:row>0</xdr:row>
          <xdr:rowOff>266700</xdr:rowOff>
        </xdr:to>
        <xdr:sp macro="" textlink="">
          <xdr:nvSpPr>
            <xdr:cNvPr id="20481" name="Button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0</xdr:row>
          <xdr:rowOff>371475</xdr:rowOff>
        </xdr:from>
        <xdr:to>
          <xdr:col>2</xdr:col>
          <xdr:colOff>619125</xdr:colOff>
          <xdr:row>0</xdr:row>
          <xdr:rowOff>571500</xdr:rowOff>
        </xdr:to>
        <xdr:sp macro="" textlink="">
          <xdr:nvSpPr>
            <xdr:cNvPr id="20482" name="Button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1</xdr:row>
          <xdr:rowOff>47625</xdr:rowOff>
        </xdr:from>
        <xdr:to>
          <xdr:col>2</xdr:col>
          <xdr:colOff>619125</xdr:colOff>
          <xdr:row>1</xdr:row>
          <xdr:rowOff>238125</xdr:rowOff>
        </xdr:to>
        <xdr:sp macro="" textlink="">
          <xdr:nvSpPr>
            <xdr:cNvPr id="20483" name="Button 3" hidden="1">
              <a:extLst>
                <a:ext uri="{63B3BB69-23CF-44E3-9099-C40C66FF867C}">
                  <a14:compatExt spid="_x0000_s20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0</xdr:row>
          <xdr:rowOff>66675</xdr:rowOff>
        </xdr:from>
        <xdr:to>
          <xdr:col>2</xdr:col>
          <xdr:colOff>619125</xdr:colOff>
          <xdr:row>0</xdr:row>
          <xdr:rowOff>266700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0</xdr:row>
          <xdr:rowOff>371475</xdr:rowOff>
        </xdr:from>
        <xdr:to>
          <xdr:col>2</xdr:col>
          <xdr:colOff>619125</xdr:colOff>
          <xdr:row>0</xdr:row>
          <xdr:rowOff>571500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1</xdr:row>
          <xdr:rowOff>47625</xdr:rowOff>
        </xdr:from>
        <xdr:to>
          <xdr:col>2</xdr:col>
          <xdr:colOff>619125</xdr:colOff>
          <xdr:row>1</xdr:row>
          <xdr:rowOff>238125</xdr:rowOff>
        </xdr:to>
        <xdr:sp macro="" textlink="">
          <xdr:nvSpPr>
            <xdr:cNvPr id="21507" name="Button 3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0</xdr:row>
          <xdr:rowOff>66675</xdr:rowOff>
        </xdr:from>
        <xdr:to>
          <xdr:col>2</xdr:col>
          <xdr:colOff>619125</xdr:colOff>
          <xdr:row>0</xdr:row>
          <xdr:rowOff>266700</xdr:rowOff>
        </xdr:to>
        <xdr:sp macro="" textlink="">
          <xdr:nvSpPr>
            <xdr:cNvPr id="22529" name="Button 1" hidden="1">
              <a:extLst>
                <a:ext uri="{63B3BB69-23CF-44E3-9099-C40C66FF867C}">
                  <a14:compatExt spid="_x0000_s22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0</xdr:row>
          <xdr:rowOff>371475</xdr:rowOff>
        </xdr:from>
        <xdr:to>
          <xdr:col>2</xdr:col>
          <xdr:colOff>619125</xdr:colOff>
          <xdr:row>0</xdr:row>
          <xdr:rowOff>571500</xdr:rowOff>
        </xdr:to>
        <xdr:sp macro="" textlink="">
          <xdr:nvSpPr>
            <xdr:cNvPr id="22530" name="Button 2" hidden="1">
              <a:extLst>
                <a:ext uri="{63B3BB69-23CF-44E3-9099-C40C66FF867C}">
                  <a14:compatExt spid="_x0000_s22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1</xdr:row>
          <xdr:rowOff>47625</xdr:rowOff>
        </xdr:from>
        <xdr:to>
          <xdr:col>2</xdr:col>
          <xdr:colOff>619125</xdr:colOff>
          <xdr:row>1</xdr:row>
          <xdr:rowOff>238125</xdr:rowOff>
        </xdr:to>
        <xdr:sp macro="" textlink="">
          <xdr:nvSpPr>
            <xdr:cNvPr id="22531" name="Button 3" hidden="1">
              <a:extLst>
                <a:ext uri="{63B3BB69-23CF-44E3-9099-C40C66FF867C}">
                  <a14:compatExt spid="_x0000_s22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3575" name="Rectangle 4"/>
        <xdr:cNvSpPr>
          <a:spLocks noChangeArrowheads="1"/>
        </xdr:cNvSpPr>
      </xdr:nvSpPr>
      <xdr:spPr bwMode="auto">
        <a:xfrm>
          <a:off x="1323975" y="628650"/>
          <a:ext cx="771525" cy="285750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4</xdr:col>
      <xdr:colOff>142875</xdr:colOff>
      <xdr:row>0</xdr:row>
      <xdr:rowOff>76200</xdr:rowOff>
    </xdr:from>
    <xdr:to>
      <xdr:col>6</xdr:col>
      <xdr:colOff>219075</xdr:colOff>
      <xdr:row>0</xdr:row>
      <xdr:rowOff>285750</xdr:rowOff>
    </xdr:to>
    <xdr:sp macro="" textlink="">
      <xdr:nvSpPr>
        <xdr:cNvPr id="9221" name="Text Box 5"/>
        <xdr:cNvSpPr txBox="1">
          <a:spLocks noChangeArrowheads="1"/>
        </xdr:cNvSpPr>
      </xdr:nvSpPr>
      <xdr:spPr bwMode="auto">
        <a:xfrm>
          <a:off x="2238375" y="76200"/>
          <a:ext cx="1619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9C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年度を西暦4桁の数値で入力します</a:t>
          </a:r>
        </a:p>
      </xdr:txBody>
    </xdr:sp>
    <xdr:clientData/>
  </xdr:twoCellAnchor>
  <xdr:twoCellAnchor>
    <xdr:from>
      <xdr:col>3</xdr:col>
      <xdr:colOff>390525</xdr:colOff>
      <xdr:row>0</xdr:row>
      <xdr:rowOff>180975</xdr:rowOff>
    </xdr:from>
    <xdr:to>
      <xdr:col>4</xdr:col>
      <xdr:colOff>142875</xdr:colOff>
      <xdr:row>0</xdr:row>
      <xdr:rowOff>619125</xdr:rowOff>
    </xdr:to>
    <xdr:cxnSp macro="">
      <xdr:nvCxnSpPr>
        <xdr:cNvPr id="23577" name="AutoShape 6"/>
        <xdr:cNvCxnSpPr>
          <a:cxnSpLocks noChangeShapeType="1"/>
          <a:stCxn id="9221" idx="1"/>
          <a:endCxn id="23575" idx="0"/>
        </xdr:cNvCxnSpPr>
      </xdr:nvCxnSpPr>
      <xdr:spPr bwMode="auto">
        <a:xfrm rot="10800000" flipV="1">
          <a:off x="1714500" y="180975"/>
          <a:ext cx="523875" cy="438150"/>
        </a:xfrm>
        <a:prstGeom prst="bentConnector2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3578" name="Rectangle 7"/>
        <xdr:cNvSpPr>
          <a:spLocks noChangeArrowheads="1"/>
        </xdr:cNvSpPr>
      </xdr:nvSpPr>
      <xdr:spPr bwMode="auto">
        <a:xfrm>
          <a:off x="2095500" y="628650"/>
          <a:ext cx="771525" cy="285750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5</xdr:col>
      <xdr:colOff>152400</xdr:colOff>
      <xdr:row>0</xdr:row>
      <xdr:rowOff>314325</xdr:rowOff>
    </xdr:from>
    <xdr:to>
      <xdr:col>7</xdr:col>
      <xdr:colOff>533400</xdr:colOff>
      <xdr:row>1</xdr:row>
      <xdr:rowOff>9525</xdr:rowOff>
    </xdr:to>
    <xdr:sp macro="" textlink="">
      <xdr:nvSpPr>
        <xdr:cNvPr id="9224" name="Text Box 8"/>
        <xdr:cNvSpPr txBox="1">
          <a:spLocks noChangeArrowheads="1"/>
        </xdr:cNvSpPr>
      </xdr:nvSpPr>
      <xdr:spPr bwMode="auto">
        <a:xfrm>
          <a:off x="3019425" y="314325"/>
          <a:ext cx="1924050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9C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事業年度の開始月をリストから入力します。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表の開始月に反映されるます。</a:t>
          </a:r>
        </a:p>
      </xdr:txBody>
    </xdr:sp>
    <xdr:clientData/>
  </xdr:twoCellAnchor>
  <xdr:twoCellAnchor>
    <xdr:from>
      <xdr:col>4</xdr:col>
      <xdr:colOff>390525</xdr:colOff>
      <xdr:row>0</xdr:row>
      <xdr:rowOff>476250</xdr:rowOff>
    </xdr:from>
    <xdr:to>
      <xdr:col>5</xdr:col>
      <xdr:colOff>152400</xdr:colOff>
      <xdr:row>0</xdr:row>
      <xdr:rowOff>619125</xdr:rowOff>
    </xdr:to>
    <xdr:cxnSp macro="">
      <xdr:nvCxnSpPr>
        <xdr:cNvPr id="23580" name="AutoShape 9"/>
        <xdr:cNvCxnSpPr>
          <a:cxnSpLocks noChangeShapeType="1"/>
          <a:stCxn id="9224" idx="1"/>
          <a:endCxn id="23578" idx="0"/>
        </xdr:cNvCxnSpPr>
      </xdr:nvCxnSpPr>
      <xdr:spPr bwMode="auto">
        <a:xfrm rot="10800000" flipV="1">
          <a:off x="2486025" y="476250"/>
          <a:ext cx="533400" cy="142875"/>
        </a:xfrm>
        <a:prstGeom prst="bentConnector2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3581" name="Rectangle 10"/>
        <xdr:cNvSpPr>
          <a:spLocks noChangeArrowheads="1"/>
        </xdr:cNvSpPr>
      </xdr:nvSpPr>
      <xdr:spPr bwMode="auto">
        <a:xfrm>
          <a:off x="438150" y="1552575"/>
          <a:ext cx="885825" cy="10953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3582" name="Rectangle 11"/>
        <xdr:cNvSpPr>
          <a:spLocks noChangeArrowheads="1"/>
        </xdr:cNvSpPr>
      </xdr:nvSpPr>
      <xdr:spPr bwMode="auto">
        <a:xfrm>
          <a:off x="1323975" y="1352550"/>
          <a:ext cx="771525" cy="20002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6</xdr:col>
      <xdr:colOff>114300</xdr:colOff>
      <xdr:row>5</xdr:row>
      <xdr:rowOff>152400</xdr:rowOff>
    </xdr:from>
    <xdr:to>
      <xdr:col>7</xdr:col>
      <xdr:colOff>628650</xdr:colOff>
      <xdr:row>7</xdr:row>
      <xdr:rowOff>114300</xdr:rowOff>
    </xdr:to>
    <xdr:sp macro="" textlink="">
      <xdr:nvSpPr>
        <xdr:cNvPr id="9228" name="Text Box 12"/>
        <xdr:cNvSpPr txBox="1">
          <a:spLocks noChangeArrowheads="1"/>
        </xdr:cNvSpPr>
      </xdr:nvSpPr>
      <xdr:spPr bwMode="auto">
        <a:xfrm>
          <a:off x="3752850" y="1704975"/>
          <a:ext cx="12858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9C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期首月のみ、前期からの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繰越残高を入力します</a:t>
          </a:r>
        </a:p>
      </xdr:txBody>
    </xdr:sp>
    <xdr:clientData/>
  </xdr:twoCellAnchor>
  <xdr:twoCellAnchor>
    <xdr:from>
      <xdr:col>4</xdr:col>
      <xdr:colOff>9525</xdr:colOff>
      <xdr:row>4</xdr:row>
      <xdr:rowOff>104775</xdr:rowOff>
    </xdr:from>
    <xdr:to>
      <xdr:col>6</xdr:col>
      <xdr:colOff>114300</xdr:colOff>
      <xdr:row>6</xdr:row>
      <xdr:rowOff>133350</xdr:rowOff>
    </xdr:to>
    <xdr:cxnSp macro="">
      <xdr:nvCxnSpPr>
        <xdr:cNvPr id="23584" name="AutoShape 13"/>
        <xdr:cNvCxnSpPr>
          <a:cxnSpLocks noChangeShapeType="1"/>
          <a:stCxn id="9228" idx="1"/>
          <a:endCxn id="23582" idx="3"/>
        </xdr:cNvCxnSpPr>
      </xdr:nvCxnSpPr>
      <xdr:spPr bwMode="auto">
        <a:xfrm rot="10800000">
          <a:off x="2105025" y="1457325"/>
          <a:ext cx="1647825" cy="419100"/>
        </a:xfrm>
        <a:prstGeom prst="bentConnector3">
          <a:avLst>
            <a:gd name="adj1" fmla="val 50287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3366FF" mc:Ignorable="a14" a14:legacySpreadsheetColorIndex="48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4</xdr:col>
      <xdr:colOff>533400</xdr:colOff>
      <xdr:row>8</xdr:row>
      <xdr:rowOff>114300</xdr:rowOff>
    </xdr:from>
    <xdr:to>
      <xdr:col>6</xdr:col>
      <xdr:colOff>285750</xdr:colOff>
      <xdr:row>10</xdr:row>
      <xdr:rowOff>85725</xdr:rowOff>
    </xdr:to>
    <xdr:sp macro="" textlink="">
      <xdr:nvSpPr>
        <xdr:cNvPr id="9230" name="Text Box 14"/>
        <xdr:cNvSpPr txBox="1">
          <a:spLocks noChangeArrowheads="1"/>
        </xdr:cNvSpPr>
      </xdr:nvSpPr>
      <xdr:spPr bwMode="auto">
        <a:xfrm>
          <a:off x="2628900" y="2219325"/>
          <a:ext cx="129540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9C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収入の項目を入力します</a:t>
          </a:r>
        </a:p>
      </xdr:txBody>
    </xdr:sp>
    <xdr:clientData/>
  </xdr:twoCellAnchor>
  <xdr:twoCellAnchor>
    <xdr:from>
      <xdr:col>3</xdr:col>
      <xdr:colOff>0</xdr:colOff>
      <xdr:row>7</xdr:row>
      <xdr:rowOff>180975</xdr:rowOff>
    </xdr:from>
    <xdr:to>
      <xdr:col>4</xdr:col>
      <xdr:colOff>533400</xdr:colOff>
      <xdr:row>9</xdr:row>
      <xdr:rowOff>104775</xdr:rowOff>
    </xdr:to>
    <xdr:cxnSp macro="">
      <xdr:nvCxnSpPr>
        <xdr:cNvPr id="23586" name="AutoShape 15"/>
        <xdr:cNvCxnSpPr>
          <a:cxnSpLocks noChangeShapeType="1"/>
          <a:stCxn id="9230" idx="1"/>
          <a:endCxn id="23581" idx="3"/>
        </xdr:cNvCxnSpPr>
      </xdr:nvCxnSpPr>
      <xdr:spPr bwMode="auto">
        <a:xfrm rot="10800000">
          <a:off x="1323975" y="2105025"/>
          <a:ext cx="1304925" cy="285750"/>
        </a:xfrm>
        <a:prstGeom prst="bentConnector3">
          <a:avLst>
            <a:gd name="adj1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3366FF" mc:Ignorable="a14" a14:legacySpreadsheetColorIndex="48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0</xdr:colOff>
      <xdr:row>12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87" name="Rectangle 16"/>
        <xdr:cNvSpPr>
          <a:spLocks noChangeArrowheads="1"/>
        </xdr:cNvSpPr>
      </xdr:nvSpPr>
      <xdr:spPr bwMode="auto">
        <a:xfrm>
          <a:off x="438150" y="2838450"/>
          <a:ext cx="885825" cy="16287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4</xdr:col>
      <xdr:colOff>533400</xdr:colOff>
      <xdr:row>15</xdr:row>
      <xdr:rowOff>104775</xdr:rowOff>
    </xdr:from>
    <xdr:to>
      <xdr:col>6</xdr:col>
      <xdr:colOff>171450</xdr:colOff>
      <xdr:row>17</xdr:row>
      <xdr:rowOff>76200</xdr:rowOff>
    </xdr:to>
    <xdr:sp macro="" textlink="">
      <xdr:nvSpPr>
        <xdr:cNvPr id="9233" name="Text Box 17"/>
        <xdr:cNvSpPr txBox="1">
          <a:spLocks noChangeArrowheads="1"/>
        </xdr:cNvSpPr>
      </xdr:nvSpPr>
      <xdr:spPr bwMode="auto">
        <a:xfrm>
          <a:off x="2628900" y="3486150"/>
          <a:ext cx="118110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9C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支出の項目を入力します</a:t>
          </a:r>
        </a:p>
      </xdr:txBody>
    </xdr:sp>
    <xdr:clientData/>
  </xdr:twoCellAnchor>
  <xdr:twoCellAnchor>
    <xdr:from>
      <xdr:col>3</xdr:col>
      <xdr:colOff>0</xdr:colOff>
      <xdr:row>16</xdr:row>
      <xdr:rowOff>95250</xdr:rowOff>
    </xdr:from>
    <xdr:to>
      <xdr:col>4</xdr:col>
      <xdr:colOff>533400</xdr:colOff>
      <xdr:row>16</xdr:row>
      <xdr:rowOff>95250</xdr:rowOff>
    </xdr:to>
    <xdr:cxnSp macro="">
      <xdr:nvCxnSpPr>
        <xdr:cNvPr id="23589" name="AutoShape 18"/>
        <xdr:cNvCxnSpPr>
          <a:cxnSpLocks noChangeShapeType="1"/>
          <a:stCxn id="9233" idx="1"/>
          <a:endCxn id="23587" idx="3"/>
        </xdr:cNvCxnSpPr>
      </xdr:nvCxnSpPr>
      <xdr:spPr bwMode="auto">
        <a:xfrm flipH="1">
          <a:off x="1323975" y="3657600"/>
          <a:ext cx="1304925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3366FF" mc:Ignorable="a14" a14:legacySpreadsheetColorIndex="48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23590" name="Rectangle 19"/>
        <xdr:cNvSpPr>
          <a:spLocks noChangeArrowheads="1"/>
        </xdr:cNvSpPr>
      </xdr:nvSpPr>
      <xdr:spPr bwMode="auto">
        <a:xfrm>
          <a:off x="438150" y="4857750"/>
          <a:ext cx="885825" cy="914400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4</xdr:col>
      <xdr:colOff>533400</xdr:colOff>
      <xdr:row>24</xdr:row>
      <xdr:rowOff>171450</xdr:rowOff>
    </xdr:from>
    <xdr:to>
      <xdr:col>6</xdr:col>
      <xdr:colOff>447675</xdr:colOff>
      <xdr:row>26</xdr:row>
      <xdr:rowOff>19050</xdr:rowOff>
    </xdr:to>
    <xdr:sp macro="" textlink="">
      <xdr:nvSpPr>
        <xdr:cNvPr id="9236" name="Text Box 20"/>
        <xdr:cNvSpPr txBox="1">
          <a:spLocks noChangeArrowheads="1"/>
        </xdr:cNvSpPr>
      </xdr:nvSpPr>
      <xdr:spPr bwMode="auto">
        <a:xfrm>
          <a:off x="2628900" y="5219700"/>
          <a:ext cx="1457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9C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財務収入の項目を入力します</a:t>
          </a:r>
        </a:p>
      </xdr:txBody>
    </xdr:sp>
    <xdr:clientData/>
  </xdr:twoCellAnchor>
  <xdr:twoCellAnchor>
    <xdr:from>
      <xdr:col>3</xdr:col>
      <xdr:colOff>0</xdr:colOff>
      <xdr:row>25</xdr:row>
      <xdr:rowOff>85725</xdr:rowOff>
    </xdr:from>
    <xdr:to>
      <xdr:col>4</xdr:col>
      <xdr:colOff>533400</xdr:colOff>
      <xdr:row>25</xdr:row>
      <xdr:rowOff>95250</xdr:rowOff>
    </xdr:to>
    <xdr:cxnSp macro="">
      <xdr:nvCxnSpPr>
        <xdr:cNvPr id="23592" name="AutoShape 21"/>
        <xdr:cNvCxnSpPr>
          <a:cxnSpLocks noChangeShapeType="1"/>
          <a:stCxn id="9236" idx="1"/>
          <a:endCxn id="23590" idx="3"/>
        </xdr:cNvCxnSpPr>
      </xdr:nvCxnSpPr>
      <xdr:spPr bwMode="auto">
        <a:xfrm flipH="1" flipV="1">
          <a:off x="1323975" y="5314950"/>
          <a:ext cx="1304925" cy="9525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3366FF" mc:Ignorable="a14" a14:legacySpreadsheetColorIndex="48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0</xdr:colOff>
      <xdr:row>29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3593" name="Rectangle 22"/>
        <xdr:cNvSpPr>
          <a:spLocks noChangeArrowheads="1"/>
        </xdr:cNvSpPr>
      </xdr:nvSpPr>
      <xdr:spPr bwMode="auto">
        <a:xfrm>
          <a:off x="438150" y="5962650"/>
          <a:ext cx="885825" cy="723900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4</xdr:col>
      <xdr:colOff>533400</xdr:colOff>
      <xdr:row>30</xdr:row>
      <xdr:rowOff>85726</xdr:rowOff>
    </xdr:from>
    <xdr:to>
      <xdr:col>6</xdr:col>
      <xdr:colOff>447675</xdr:colOff>
      <xdr:row>31</xdr:row>
      <xdr:rowOff>76201</xdr:rowOff>
    </xdr:to>
    <xdr:sp macro="" textlink="">
      <xdr:nvSpPr>
        <xdr:cNvPr id="9239" name="Text Box 23"/>
        <xdr:cNvSpPr txBox="1">
          <a:spLocks noChangeArrowheads="1"/>
        </xdr:cNvSpPr>
      </xdr:nvSpPr>
      <xdr:spPr bwMode="auto">
        <a:xfrm>
          <a:off x="2628900" y="6229351"/>
          <a:ext cx="14573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9C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財務支出の項目を入力します</a:t>
          </a:r>
        </a:p>
      </xdr:txBody>
    </xdr:sp>
    <xdr:clientData/>
  </xdr:twoCellAnchor>
  <xdr:twoCellAnchor>
    <xdr:from>
      <xdr:col>3</xdr:col>
      <xdr:colOff>0</xdr:colOff>
      <xdr:row>30</xdr:row>
      <xdr:rowOff>171450</xdr:rowOff>
    </xdr:from>
    <xdr:to>
      <xdr:col>4</xdr:col>
      <xdr:colOff>533400</xdr:colOff>
      <xdr:row>31</xdr:row>
      <xdr:rowOff>0</xdr:rowOff>
    </xdr:to>
    <xdr:cxnSp macro="">
      <xdr:nvCxnSpPr>
        <xdr:cNvPr id="23595" name="AutoShape 24"/>
        <xdr:cNvCxnSpPr>
          <a:cxnSpLocks noChangeShapeType="1"/>
          <a:stCxn id="9239" idx="1"/>
          <a:endCxn id="23593" idx="3"/>
        </xdr:cNvCxnSpPr>
      </xdr:nvCxnSpPr>
      <xdr:spPr bwMode="auto">
        <a:xfrm flipH="1">
          <a:off x="1323975" y="6315075"/>
          <a:ext cx="1304925" cy="9525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3366FF" mc:Ignorable="a14" a14:legacySpreadsheetColorIndex="48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P38"/>
  <sheetViews>
    <sheetView showGridLines="0" showRowColHeaders="0" tabSelected="1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5" sqref="D5"/>
    </sheetView>
  </sheetViews>
  <sheetFormatPr defaultColWidth="8.625" defaultRowHeight="14.25"/>
  <cols>
    <col min="1" max="1" width="2.625" style="20" customWidth="1"/>
    <col min="2" max="2" width="3.125" style="20" customWidth="1"/>
    <col min="3" max="3" width="11.625" style="20" customWidth="1"/>
    <col min="4" max="15" width="10.125" style="20" customWidth="1"/>
    <col min="16" max="16" width="2.625" style="20" customWidth="1"/>
    <col min="17" max="16384" width="8.625" style="20"/>
  </cols>
  <sheetData>
    <row r="1" spans="1:16" ht="50.1" customHeight="1" thickBot="1">
      <c r="A1" s="18"/>
      <c r="B1" s="18"/>
      <c r="C1" s="18"/>
      <c r="D1" s="19"/>
      <c r="E1" s="18"/>
      <c r="G1" s="21"/>
      <c r="H1" s="18"/>
      <c r="I1" s="18"/>
      <c r="K1" s="18"/>
      <c r="L1" s="22"/>
      <c r="M1" s="18"/>
      <c r="N1" s="18"/>
      <c r="O1" s="18"/>
      <c r="P1" s="18"/>
    </row>
    <row r="2" spans="1:16" ht="22.5" customHeight="1" thickBot="1">
      <c r="A2" s="18"/>
      <c r="B2" s="18"/>
      <c r="C2" s="18"/>
      <c r="D2" s="6">
        <v>2014</v>
      </c>
      <c r="E2" s="7">
        <v>4</v>
      </c>
      <c r="G2" s="135" t="s">
        <v>36</v>
      </c>
      <c r="H2" s="136"/>
      <c r="I2" s="137"/>
      <c r="K2" s="18"/>
      <c r="L2" s="22"/>
      <c r="M2" s="18"/>
      <c r="N2" s="65" t="s">
        <v>29</v>
      </c>
      <c r="O2" s="132" t="s">
        <v>30</v>
      </c>
      <c r="P2" s="18"/>
    </row>
    <row r="3" spans="1:16" ht="4.5" customHeight="1" thickBot="1">
      <c r="A3" s="18"/>
      <c r="B3" s="18"/>
      <c r="C3" s="18"/>
      <c r="D3" s="8"/>
      <c r="E3" s="9"/>
      <c r="G3" s="1"/>
      <c r="H3" s="18"/>
      <c r="I3" s="18"/>
      <c r="K3" s="18"/>
      <c r="L3" s="22"/>
      <c r="M3" s="18"/>
      <c r="N3" s="18"/>
      <c r="O3" s="18"/>
      <c r="P3" s="18"/>
    </row>
    <row r="4" spans="1:16" ht="30" customHeight="1" thickBot="1">
      <c r="A4" s="23"/>
      <c r="B4" s="138" t="s">
        <v>22</v>
      </c>
      <c r="C4" s="139"/>
      <c r="D4" s="10">
        <f>MONTH(DATE(1900,E2,1))</f>
        <v>4</v>
      </c>
      <c r="E4" s="10">
        <f>MONTH(DATE(1900,D4+1,1))</f>
        <v>5</v>
      </c>
      <c r="F4" s="10">
        <f t="shared" ref="F4:O4" si="0">MONTH(DATE(1900,E4+1,1))</f>
        <v>6</v>
      </c>
      <c r="G4" s="10">
        <f t="shared" si="0"/>
        <v>7</v>
      </c>
      <c r="H4" s="10">
        <f t="shared" si="0"/>
        <v>8</v>
      </c>
      <c r="I4" s="10">
        <f t="shared" si="0"/>
        <v>9</v>
      </c>
      <c r="J4" s="10">
        <f t="shared" si="0"/>
        <v>10</v>
      </c>
      <c r="K4" s="10">
        <f t="shared" si="0"/>
        <v>11</v>
      </c>
      <c r="L4" s="10">
        <f t="shared" si="0"/>
        <v>12</v>
      </c>
      <c r="M4" s="10">
        <f t="shared" si="0"/>
        <v>1</v>
      </c>
      <c r="N4" s="10">
        <f t="shared" si="0"/>
        <v>2</v>
      </c>
      <c r="O4" s="45">
        <f t="shared" si="0"/>
        <v>3</v>
      </c>
      <c r="P4" s="24"/>
    </row>
    <row r="5" spans="1:16" ht="15.75" thickTop="1" thickBot="1">
      <c r="A5" s="23"/>
      <c r="B5" s="142" t="s">
        <v>0</v>
      </c>
      <c r="C5" s="143"/>
      <c r="D5" s="126"/>
      <c r="E5" s="46">
        <f>D37</f>
        <v>0</v>
      </c>
      <c r="F5" s="47">
        <f t="shared" ref="F5:O5" si="1">E37</f>
        <v>0</v>
      </c>
      <c r="G5" s="47">
        <f t="shared" si="1"/>
        <v>0</v>
      </c>
      <c r="H5" s="47">
        <f t="shared" si="1"/>
        <v>0</v>
      </c>
      <c r="I5" s="47">
        <f t="shared" si="1"/>
        <v>0</v>
      </c>
      <c r="J5" s="47">
        <f t="shared" si="1"/>
        <v>0</v>
      </c>
      <c r="K5" s="47">
        <f t="shared" si="1"/>
        <v>0</v>
      </c>
      <c r="L5" s="47">
        <f t="shared" si="1"/>
        <v>0</v>
      </c>
      <c r="M5" s="47">
        <f t="shared" si="1"/>
        <v>0</v>
      </c>
      <c r="N5" s="48">
        <f t="shared" si="1"/>
        <v>0</v>
      </c>
      <c r="O5" s="49">
        <f t="shared" si="1"/>
        <v>0</v>
      </c>
      <c r="P5" s="24"/>
    </row>
    <row r="6" spans="1:16" ht="15" thickTop="1">
      <c r="A6" s="23"/>
      <c r="B6" s="133" t="s">
        <v>20</v>
      </c>
      <c r="C6" s="25" t="s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26"/>
      <c r="O6" s="27"/>
      <c r="P6" s="24"/>
    </row>
    <row r="7" spans="1:16">
      <c r="A7" s="23"/>
      <c r="B7" s="133"/>
      <c r="C7" s="25" t="s">
        <v>2</v>
      </c>
      <c r="D7" s="2"/>
      <c r="E7" s="2"/>
      <c r="F7" s="2"/>
      <c r="G7" s="2"/>
      <c r="H7" s="2"/>
      <c r="I7" s="2"/>
      <c r="J7" s="2"/>
      <c r="K7" s="2"/>
      <c r="L7" s="2"/>
      <c r="M7" s="2"/>
      <c r="N7" s="28"/>
      <c r="O7" s="29"/>
      <c r="P7" s="24"/>
    </row>
    <row r="8" spans="1:16">
      <c r="A8" s="23"/>
      <c r="B8" s="133"/>
      <c r="C8" s="25" t="s">
        <v>3</v>
      </c>
      <c r="D8" s="2"/>
      <c r="E8" s="2"/>
      <c r="F8" s="2"/>
      <c r="G8" s="2"/>
      <c r="H8" s="2"/>
      <c r="I8" s="2"/>
      <c r="J8" s="2"/>
      <c r="K8" s="2"/>
      <c r="L8" s="2"/>
      <c r="M8" s="2"/>
      <c r="N8" s="28"/>
      <c r="O8" s="29"/>
      <c r="P8" s="24"/>
    </row>
    <row r="9" spans="1:16">
      <c r="A9" s="23"/>
      <c r="B9" s="133"/>
      <c r="C9" s="30"/>
      <c r="D9" s="2"/>
      <c r="E9" s="2"/>
      <c r="F9" s="2"/>
      <c r="G9" s="2"/>
      <c r="H9" s="2"/>
      <c r="I9" s="2"/>
      <c r="J9" s="2"/>
      <c r="K9" s="2"/>
      <c r="L9" s="2"/>
      <c r="M9" s="2"/>
      <c r="N9" s="28"/>
      <c r="O9" s="29"/>
      <c r="P9" s="24"/>
    </row>
    <row r="10" spans="1:16">
      <c r="A10" s="23"/>
      <c r="B10" s="133"/>
      <c r="C10" s="30"/>
      <c r="D10" s="2"/>
      <c r="E10" s="2"/>
      <c r="F10" s="2"/>
      <c r="G10" s="2"/>
      <c r="H10" s="2"/>
      <c r="I10" s="2"/>
      <c r="J10" s="2"/>
      <c r="K10" s="2"/>
      <c r="L10" s="2"/>
      <c r="M10" s="2"/>
      <c r="N10" s="28"/>
      <c r="O10" s="29"/>
      <c r="P10" s="24"/>
    </row>
    <row r="11" spans="1:16">
      <c r="A11" s="23"/>
      <c r="B11" s="133"/>
      <c r="C11" s="25" t="s">
        <v>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8"/>
      <c r="O11" s="29"/>
      <c r="P11" s="24"/>
    </row>
    <row r="12" spans="1:16" ht="15" thickBot="1">
      <c r="A12" s="23"/>
      <c r="B12" s="134"/>
      <c r="C12" s="31" t="s">
        <v>23</v>
      </c>
      <c r="D12" s="13">
        <f>SUM(D6:D11)</f>
        <v>0</v>
      </c>
      <c r="E12" s="13">
        <f t="shared" ref="E12:O12" si="2">SUM(E6:E11)</f>
        <v>0</v>
      </c>
      <c r="F12" s="13">
        <f t="shared" si="2"/>
        <v>0</v>
      </c>
      <c r="G12" s="13">
        <f t="shared" si="2"/>
        <v>0</v>
      </c>
      <c r="H12" s="13">
        <f t="shared" si="2"/>
        <v>0</v>
      </c>
      <c r="I12" s="13">
        <f t="shared" si="2"/>
        <v>0</v>
      </c>
      <c r="J12" s="13">
        <f t="shared" si="2"/>
        <v>0</v>
      </c>
      <c r="K12" s="13">
        <f t="shared" si="2"/>
        <v>0</v>
      </c>
      <c r="L12" s="13">
        <f t="shared" si="2"/>
        <v>0</v>
      </c>
      <c r="M12" s="13">
        <f t="shared" si="2"/>
        <v>0</v>
      </c>
      <c r="N12" s="14">
        <f t="shared" si="2"/>
        <v>0</v>
      </c>
      <c r="O12" s="15">
        <f t="shared" si="2"/>
        <v>0</v>
      </c>
      <c r="P12" s="24"/>
    </row>
    <row r="13" spans="1:16">
      <c r="A13" s="23"/>
      <c r="B13" s="151" t="s">
        <v>21</v>
      </c>
      <c r="C13" s="32" t="s">
        <v>5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33"/>
      <c r="O13" s="34"/>
      <c r="P13" s="24"/>
    </row>
    <row r="14" spans="1:16">
      <c r="A14" s="23"/>
      <c r="B14" s="150"/>
      <c r="C14" s="25" t="s">
        <v>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5"/>
      <c r="O14" s="36"/>
      <c r="P14" s="24"/>
    </row>
    <row r="15" spans="1:16">
      <c r="A15" s="23"/>
      <c r="B15" s="150"/>
      <c r="C15" s="25" t="s">
        <v>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5"/>
      <c r="O15" s="36"/>
      <c r="P15" s="24"/>
    </row>
    <row r="16" spans="1:16">
      <c r="A16" s="23"/>
      <c r="B16" s="150"/>
      <c r="C16" s="25" t="s">
        <v>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5"/>
      <c r="O16" s="36"/>
      <c r="P16" s="24"/>
    </row>
    <row r="17" spans="1:16">
      <c r="A17" s="23"/>
      <c r="B17" s="150"/>
      <c r="C17" s="25" t="s">
        <v>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5"/>
      <c r="O17" s="36"/>
      <c r="P17" s="24"/>
    </row>
    <row r="18" spans="1:16">
      <c r="A18" s="23"/>
      <c r="B18" s="150"/>
      <c r="C18" s="25" t="s">
        <v>10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5"/>
      <c r="O18" s="36"/>
      <c r="P18" s="24"/>
    </row>
    <row r="19" spans="1:16">
      <c r="A19" s="23"/>
      <c r="B19" s="150"/>
      <c r="C19" s="30"/>
      <c r="D19" s="3"/>
      <c r="E19" s="3"/>
      <c r="F19" s="3"/>
      <c r="G19" s="3"/>
      <c r="H19" s="3"/>
      <c r="I19" s="3"/>
      <c r="J19" s="3"/>
      <c r="K19" s="3"/>
      <c r="L19" s="3"/>
      <c r="M19" s="3"/>
      <c r="N19" s="35"/>
      <c r="O19" s="36"/>
      <c r="P19" s="24"/>
    </row>
    <row r="20" spans="1:16">
      <c r="A20" s="23"/>
      <c r="B20" s="150"/>
      <c r="C20" s="30"/>
      <c r="D20" s="3"/>
      <c r="E20" s="3"/>
      <c r="F20" s="3"/>
      <c r="G20" s="3"/>
      <c r="H20" s="3"/>
      <c r="I20" s="3"/>
      <c r="J20" s="3"/>
      <c r="K20" s="3"/>
      <c r="L20" s="3"/>
      <c r="M20" s="3"/>
      <c r="N20" s="35"/>
      <c r="O20" s="36"/>
      <c r="P20" s="24"/>
    </row>
    <row r="21" spans="1:16">
      <c r="A21" s="23"/>
      <c r="B21" s="150"/>
      <c r="C21" s="25" t="s">
        <v>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5"/>
      <c r="O21" s="36"/>
      <c r="P21" s="24"/>
    </row>
    <row r="22" spans="1:16" ht="15" thickBot="1">
      <c r="A22" s="23"/>
      <c r="B22" s="150"/>
      <c r="C22" s="50" t="s">
        <v>24</v>
      </c>
      <c r="D22" s="51">
        <f t="shared" ref="D22:O22" si="3">SUM(D13:D21)</f>
        <v>0</v>
      </c>
      <c r="E22" s="51">
        <f t="shared" si="3"/>
        <v>0</v>
      </c>
      <c r="F22" s="51">
        <f t="shared" si="3"/>
        <v>0</v>
      </c>
      <c r="G22" s="51">
        <f t="shared" si="3"/>
        <v>0</v>
      </c>
      <c r="H22" s="51">
        <f t="shared" si="3"/>
        <v>0</v>
      </c>
      <c r="I22" s="51">
        <f t="shared" si="3"/>
        <v>0</v>
      </c>
      <c r="J22" s="51">
        <f t="shared" si="3"/>
        <v>0</v>
      </c>
      <c r="K22" s="51">
        <f t="shared" si="3"/>
        <v>0</v>
      </c>
      <c r="L22" s="51">
        <f t="shared" si="3"/>
        <v>0</v>
      </c>
      <c r="M22" s="51">
        <f t="shared" si="3"/>
        <v>0</v>
      </c>
      <c r="N22" s="52">
        <f t="shared" si="3"/>
        <v>0</v>
      </c>
      <c r="O22" s="53">
        <f t="shared" si="3"/>
        <v>0</v>
      </c>
      <c r="P22" s="24"/>
    </row>
    <row r="23" spans="1:16" ht="15.75" thickTop="1" thickBot="1">
      <c r="A23" s="23"/>
      <c r="B23" s="142" t="s">
        <v>11</v>
      </c>
      <c r="C23" s="143"/>
      <c r="D23" s="54">
        <f t="shared" ref="D23:O23" si="4">D12-D22</f>
        <v>0</v>
      </c>
      <c r="E23" s="54">
        <f t="shared" si="4"/>
        <v>0</v>
      </c>
      <c r="F23" s="54">
        <f t="shared" si="4"/>
        <v>0</v>
      </c>
      <c r="G23" s="54">
        <f t="shared" si="4"/>
        <v>0</v>
      </c>
      <c r="H23" s="54">
        <f t="shared" si="4"/>
        <v>0</v>
      </c>
      <c r="I23" s="54">
        <f t="shared" si="4"/>
        <v>0</v>
      </c>
      <c r="J23" s="54">
        <f t="shared" si="4"/>
        <v>0</v>
      </c>
      <c r="K23" s="54">
        <f t="shared" si="4"/>
        <v>0</v>
      </c>
      <c r="L23" s="54">
        <f t="shared" si="4"/>
        <v>0</v>
      </c>
      <c r="M23" s="54">
        <f t="shared" si="4"/>
        <v>0</v>
      </c>
      <c r="N23" s="55">
        <f t="shared" si="4"/>
        <v>0</v>
      </c>
      <c r="O23" s="56">
        <f t="shared" si="4"/>
        <v>0</v>
      </c>
      <c r="P23" s="24"/>
    </row>
    <row r="24" spans="1:16" ht="15" thickTop="1">
      <c r="A24" s="23"/>
      <c r="B24" s="148" t="s">
        <v>25</v>
      </c>
      <c r="C24" s="25" t="s">
        <v>12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39"/>
      <c r="O24" s="27"/>
      <c r="P24" s="24"/>
    </row>
    <row r="25" spans="1:16">
      <c r="A25" s="23"/>
      <c r="B25" s="148"/>
      <c r="C25" s="25" t="s">
        <v>13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37"/>
      <c r="O25" s="38"/>
      <c r="P25" s="24"/>
    </row>
    <row r="26" spans="1:16">
      <c r="A26" s="23"/>
      <c r="B26" s="148"/>
      <c r="C26" s="25" t="s">
        <v>14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37"/>
      <c r="O26" s="38"/>
      <c r="P26" s="24"/>
    </row>
    <row r="27" spans="1:16">
      <c r="A27" s="23"/>
      <c r="B27" s="148"/>
      <c r="C27" s="30"/>
      <c r="D27" s="4"/>
      <c r="E27" s="4"/>
      <c r="F27" s="4"/>
      <c r="G27" s="4"/>
      <c r="H27" s="4"/>
      <c r="I27" s="4"/>
      <c r="J27" s="4"/>
      <c r="K27" s="4"/>
      <c r="L27" s="4"/>
      <c r="M27" s="4"/>
      <c r="N27" s="37"/>
      <c r="O27" s="38"/>
      <c r="P27" s="24"/>
    </row>
    <row r="28" spans="1:16">
      <c r="A28" s="23"/>
      <c r="B28" s="148"/>
      <c r="C28" s="25" t="s">
        <v>4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39"/>
      <c r="O28" s="27"/>
      <c r="P28" s="24"/>
    </row>
    <row r="29" spans="1:16" ht="15" thickBot="1">
      <c r="A29" s="23"/>
      <c r="B29" s="149"/>
      <c r="C29" s="40" t="s">
        <v>24</v>
      </c>
      <c r="D29" s="17">
        <f t="shared" ref="D29:O29" si="5">SUM(D24:D28)</f>
        <v>0</v>
      </c>
      <c r="E29" s="17">
        <f t="shared" si="5"/>
        <v>0</v>
      </c>
      <c r="F29" s="17">
        <f t="shared" si="5"/>
        <v>0</v>
      </c>
      <c r="G29" s="17">
        <f t="shared" si="5"/>
        <v>0</v>
      </c>
      <c r="H29" s="17">
        <f t="shared" si="5"/>
        <v>0</v>
      </c>
      <c r="I29" s="17">
        <f t="shared" si="5"/>
        <v>0</v>
      </c>
      <c r="J29" s="17">
        <f t="shared" si="5"/>
        <v>0</v>
      </c>
      <c r="K29" s="17">
        <f t="shared" si="5"/>
        <v>0</v>
      </c>
      <c r="L29" s="17">
        <f t="shared" si="5"/>
        <v>0</v>
      </c>
      <c r="M29" s="17">
        <f t="shared" si="5"/>
        <v>0</v>
      </c>
      <c r="N29" s="41">
        <f t="shared" si="5"/>
        <v>0</v>
      </c>
      <c r="O29" s="42">
        <f t="shared" si="5"/>
        <v>0</v>
      </c>
      <c r="P29" s="24"/>
    </row>
    <row r="30" spans="1:16">
      <c r="A30" s="23"/>
      <c r="B30" s="150" t="s">
        <v>26</v>
      </c>
      <c r="C30" s="25" t="s">
        <v>15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43"/>
      <c r="O30" s="44"/>
      <c r="P30" s="24"/>
    </row>
    <row r="31" spans="1:16">
      <c r="A31" s="23"/>
      <c r="B31" s="150"/>
      <c r="C31" s="25" t="s">
        <v>16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5"/>
      <c r="O31" s="36"/>
      <c r="P31" s="24"/>
    </row>
    <row r="32" spans="1:16">
      <c r="A32" s="23"/>
      <c r="B32" s="150"/>
      <c r="C32" s="30"/>
      <c r="D32" s="3"/>
      <c r="E32" s="3"/>
      <c r="F32" s="3"/>
      <c r="G32" s="3"/>
      <c r="H32" s="3"/>
      <c r="I32" s="3"/>
      <c r="J32" s="3"/>
      <c r="K32" s="3"/>
      <c r="L32" s="3"/>
      <c r="M32" s="3"/>
      <c r="N32" s="35"/>
      <c r="O32" s="36"/>
      <c r="P32" s="24"/>
    </row>
    <row r="33" spans="1:16">
      <c r="A33" s="23"/>
      <c r="B33" s="150"/>
      <c r="C33" s="30"/>
      <c r="D33" s="3"/>
      <c r="E33" s="3"/>
      <c r="F33" s="3"/>
      <c r="G33" s="3"/>
      <c r="H33" s="3"/>
      <c r="I33" s="3"/>
      <c r="J33" s="3"/>
      <c r="K33" s="3"/>
      <c r="L33" s="3"/>
      <c r="M33" s="3"/>
      <c r="N33" s="35"/>
      <c r="O33" s="36"/>
      <c r="P33" s="24"/>
    </row>
    <row r="34" spans="1:16" ht="15" thickBot="1">
      <c r="A34" s="23"/>
      <c r="B34" s="150"/>
      <c r="C34" s="50" t="s">
        <v>24</v>
      </c>
      <c r="D34" s="51">
        <f t="shared" ref="D34:O34" si="6">SUM(D30:D33)</f>
        <v>0</v>
      </c>
      <c r="E34" s="51">
        <f t="shared" si="6"/>
        <v>0</v>
      </c>
      <c r="F34" s="51">
        <f t="shared" si="6"/>
        <v>0</v>
      </c>
      <c r="G34" s="51">
        <f t="shared" si="6"/>
        <v>0</v>
      </c>
      <c r="H34" s="51">
        <f t="shared" si="6"/>
        <v>0</v>
      </c>
      <c r="I34" s="51">
        <f t="shared" si="6"/>
        <v>0</v>
      </c>
      <c r="J34" s="51">
        <f t="shared" si="6"/>
        <v>0</v>
      </c>
      <c r="K34" s="51">
        <f t="shared" si="6"/>
        <v>0</v>
      </c>
      <c r="L34" s="51">
        <f t="shared" si="6"/>
        <v>0</v>
      </c>
      <c r="M34" s="51">
        <f t="shared" si="6"/>
        <v>0</v>
      </c>
      <c r="N34" s="52">
        <f t="shared" si="6"/>
        <v>0</v>
      </c>
      <c r="O34" s="53">
        <f t="shared" si="6"/>
        <v>0</v>
      </c>
      <c r="P34" s="24"/>
    </row>
    <row r="35" spans="1:16" ht="18" customHeight="1" thickTop="1" thickBot="1">
      <c r="A35" s="23"/>
      <c r="B35" s="144" t="s">
        <v>17</v>
      </c>
      <c r="C35" s="145"/>
      <c r="D35" s="63">
        <f t="shared" ref="D35:O35" si="7">D29-D34</f>
        <v>0</v>
      </c>
      <c r="E35" s="63">
        <f t="shared" si="7"/>
        <v>0</v>
      </c>
      <c r="F35" s="63">
        <f t="shared" si="7"/>
        <v>0</v>
      </c>
      <c r="G35" s="63">
        <f t="shared" si="7"/>
        <v>0</v>
      </c>
      <c r="H35" s="63">
        <f t="shared" si="7"/>
        <v>0</v>
      </c>
      <c r="I35" s="63">
        <f t="shared" si="7"/>
        <v>0</v>
      </c>
      <c r="J35" s="63">
        <f t="shared" si="7"/>
        <v>0</v>
      </c>
      <c r="K35" s="63">
        <f t="shared" si="7"/>
        <v>0</v>
      </c>
      <c r="L35" s="63">
        <f t="shared" si="7"/>
        <v>0</v>
      </c>
      <c r="M35" s="63">
        <f t="shared" si="7"/>
        <v>0</v>
      </c>
      <c r="N35" s="64">
        <f t="shared" si="7"/>
        <v>0</v>
      </c>
      <c r="O35" s="56">
        <f t="shared" si="7"/>
        <v>0</v>
      </c>
      <c r="P35" s="24"/>
    </row>
    <row r="36" spans="1:16" ht="18" customHeight="1" thickTop="1">
      <c r="A36" s="23"/>
      <c r="B36" s="146" t="s">
        <v>18</v>
      </c>
      <c r="C36" s="147"/>
      <c r="D36" s="60">
        <f t="shared" ref="D36:O36" si="8">D23+D35</f>
        <v>0</v>
      </c>
      <c r="E36" s="60">
        <f t="shared" si="8"/>
        <v>0</v>
      </c>
      <c r="F36" s="60">
        <f t="shared" si="8"/>
        <v>0</v>
      </c>
      <c r="G36" s="60">
        <f t="shared" si="8"/>
        <v>0</v>
      </c>
      <c r="H36" s="60">
        <f t="shared" si="8"/>
        <v>0</v>
      </c>
      <c r="I36" s="60">
        <f t="shared" si="8"/>
        <v>0</v>
      </c>
      <c r="J36" s="60">
        <f t="shared" si="8"/>
        <v>0</v>
      </c>
      <c r="K36" s="60">
        <f t="shared" si="8"/>
        <v>0</v>
      </c>
      <c r="L36" s="60">
        <f t="shared" si="8"/>
        <v>0</v>
      </c>
      <c r="M36" s="60">
        <f t="shared" si="8"/>
        <v>0</v>
      </c>
      <c r="N36" s="61">
        <f t="shared" si="8"/>
        <v>0</v>
      </c>
      <c r="O36" s="62">
        <f t="shared" si="8"/>
        <v>0</v>
      </c>
      <c r="P36" s="24"/>
    </row>
    <row r="37" spans="1:16" ht="18" customHeight="1" thickBot="1">
      <c r="A37" s="23"/>
      <c r="B37" s="140" t="s">
        <v>19</v>
      </c>
      <c r="C37" s="141"/>
      <c r="D37" s="57">
        <f>D5+D36</f>
        <v>0</v>
      </c>
      <c r="E37" s="57">
        <f t="shared" ref="E37:O37" si="9">E5+E36</f>
        <v>0</v>
      </c>
      <c r="F37" s="57">
        <f t="shared" si="9"/>
        <v>0</v>
      </c>
      <c r="G37" s="57">
        <f t="shared" si="9"/>
        <v>0</v>
      </c>
      <c r="H37" s="57">
        <f t="shared" si="9"/>
        <v>0</v>
      </c>
      <c r="I37" s="57">
        <f t="shared" si="9"/>
        <v>0</v>
      </c>
      <c r="J37" s="57">
        <f t="shared" si="9"/>
        <v>0</v>
      </c>
      <c r="K37" s="57">
        <f t="shared" si="9"/>
        <v>0</v>
      </c>
      <c r="L37" s="57">
        <f t="shared" si="9"/>
        <v>0</v>
      </c>
      <c r="M37" s="57">
        <f t="shared" si="9"/>
        <v>0</v>
      </c>
      <c r="N37" s="58">
        <f t="shared" si="9"/>
        <v>0</v>
      </c>
      <c r="O37" s="59">
        <f t="shared" si="9"/>
        <v>0</v>
      </c>
      <c r="P37" s="24"/>
    </row>
    <row r="38" spans="1:16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</sheetData>
  <sheetProtection password="C710" sheet="1" objects="1" scenarios="1"/>
  <mergeCells count="11">
    <mergeCell ref="B6:B12"/>
    <mergeCell ref="G2:I2"/>
    <mergeCell ref="B4:C4"/>
    <mergeCell ref="B37:C37"/>
    <mergeCell ref="B5:C5"/>
    <mergeCell ref="B23:C23"/>
    <mergeCell ref="B35:C35"/>
    <mergeCell ref="B36:C36"/>
    <mergeCell ref="B24:B29"/>
    <mergeCell ref="B30:B34"/>
    <mergeCell ref="B13:B22"/>
  </mergeCells>
  <phoneticPr fontId="1"/>
  <dataValidations count="4">
    <dataValidation imeMode="on" allowBlank="1" showInputMessage="1" showErrorMessage="1" sqref="C6:C11 C13:C21 C24:C28 C30:C33"/>
    <dataValidation imeMode="off" allowBlank="1" showInputMessage="1" showErrorMessage="1" sqref="D24:O28 E6:O11 D13:O21 D5:D11 D30:O33"/>
    <dataValidation type="list" allowBlank="1" showInputMessage="1" showErrorMessage="1" sqref="E2">
      <formula1>"1,2,3,4,5,6,7,8,9,10,11,12"</formula1>
    </dataValidation>
    <dataValidation type="list" allowBlank="1" showInputMessage="1" showErrorMessage="1" sqref="O2">
      <formula1>"円,千円,万円,百万円,億円"</formula1>
    </dataValidation>
  </dataValidations>
  <printOptions horizontalCentered="1" gridLinesSet="0"/>
  <pageMargins left="0.59055118110236227" right="0.59055118110236227" top="0.59055118110236227" bottom="0.59055118110236227" header="0.51181102362204722" footer="0.51181102362204722"/>
  <pageSetup paperSize="9" orientation="landscape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priout">
                <anchor>
                  <from>
                    <xdr:col>1</xdr:col>
                    <xdr:colOff>28575</xdr:colOff>
                    <xdr:row>0</xdr:row>
                    <xdr:rowOff>66675</xdr:rowOff>
                  </from>
                  <to>
                    <xdr:col>2</xdr:col>
                    <xdr:colOff>619125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new_d">
                <anchor>
                  <from>
                    <xdr:col>1</xdr:col>
                    <xdr:colOff>28575</xdr:colOff>
                    <xdr:row>0</xdr:row>
                    <xdr:rowOff>371475</xdr:rowOff>
                  </from>
                  <to>
                    <xdr:col>2</xdr:col>
                    <xdr:colOff>619125</xdr:colOff>
                    <xdr:row>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Button 3">
              <controlPr defaultSize="0" print="0" autoFill="0" autoPict="0" macro="[0]!fclose">
                <anchor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2</xdr:col>
                    <xdr:colOff>619125</xdr:colOff>
                    <xdr:row>1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P38"/>
  <sheetViews>
    <sheetView showGridLines="0" showRowColHeaders="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6" sqref="D6"/>
    </sheetView>
  </sheetViews>
  <sheetFormatPr defaultColWidth="8.625" defaultRowHeight="14.25"/>
  <cols>
    <col min="1" max="1" width="2.625" style="20" customWidth="1"/>
    <col min="2" max="2" width="3.125" style="20" customWidth="1"/>
    <col min="3" max="3" width="11.625" style="20" customWidth="1"/>
    <col min="4" max="15" width="10.125" style="20" customWidth="1"/>
    <col min="16" max="16" width="2.625" style="20" customWidth="1"/>
    <col min="17" max="16384" width="8.625" style="20"/>
  </cols>
  <sheetData>
    <row r="1" spans="1:16" ht="50.1" customHeight="1" thickBot="1">
      <c r="A1" s="18"/>
      <c r="B1" s="18"/>
      <c r="C1" s="18"/>
      <c r="D1" s="19"/>
      <c r="E1" s="18"/>
      <c r="G1" s="21"/>
      <c r="H1" s="18"/>
      <c r="I1" s="18"/>
      <c r="K1" s="18"/>
      <c r="L1" s="22"/>
      <c r="M1" s="18"/>
      <c r="N1" s="18"/>
      <c r="O1" s="18"/>
      <c r="P1" s="18"/>
    </row>
    <row r="2" spans="1:16" ht="22.5" customHeight="1" thickBot="1">
      <c r="A2" s="18"/>
      <c r="B2" s="18"/>
      <c r="C2" s="18"/>
      <c r="D2" s="123">
        <f>'資金繰り表(1)'!D2+1</f>
        <v>2015</v>
      </c>
      <c r="E2" s="124">
        <f>'資金繰り表(1)'!E2</f>
        <v>4</v>
      </c>
      <c r="G2" s="135" t="s">
        <v>32</v>
      </c>
      <c r="H2" s="136"/>
      <c r="I2" s="137"/>
      <c r="K2" s="18"/>
      <c r="L2" s="22"/>
      <c r="M2" s="18"/>
      <c r="N2" s="65" t="s">
        <v>29</v>
      </c>
      <c r="O2" s="132" t="s">
        <v>30</v>
      </c>
      <c r="P2" s="18"/>
    </row>
    <row r="3" spans="1:16" ht="4.5" customHeight="1" thickBot="1">
      <c r="A3" s="18"/>
      <c r="B3" s="18"/>
      <c r="C3" s="18"/>
      <c r="D3" s="8"/>
      <c r="E3" s="9"/>
      <c r="G3" s="1"/>
      <c r="H3" s="18"/>
      <c r="I3" s="18"/>
      <c r="K3" s="18"/>
      <c r="L3" s="22"/>
      <c r="M3" s="18"/>
      <c r="N3" s="18"/>
      <c r="O3" s="18"/>
      <c r="P3" s="18"/>
    </row>
    <row r="4" spans="1:16" ht="30" customHeight="1" thickBot="1">
      <c r="A4" s="23"/>
      <c r="B4" s="138" t="s">
        <v>33</v>
      </c>
      <c r="C4" s="139"/>
      <c r="D4" s="10">
        <f>MONTH(DATE(1900,E2,1))</f>
        <v>4</v>
      </c>
      <c r="E4" s="10">
        <f t="shared" ref="E4:O4" si="0">MONTH(DATE(1900,D4+1,1))</f>
        <v>5</v>
      </c>
      <c r="F4" s="10">
        <f t="shared" si="0"/>
        <v>6</v>
      </c>
      <c r="G4" s="10">
        <f t="shared" si="0"/>
        <v>7</v>
      </c>
      <c r="H4" s="10">
        <f t="shared" si="0"/>
        <v>8</v>
      </c>
      <c r="I4" s="10">
        <f t="shared" si="0"/>
        <v>9</v>
      </c>
      <c r="J4" s="10">
        <f t="shared" si="0"/>
        <v>10</v>
      </c>
      <c r="K4" s="10">
        <f t="shared" si="0"/>
        <v>11</v>
      </c>
      <c r="L4" s="10">
        <f t="shared" si="0"/>
        <v>12</v>
      </c>
      <c r="M4" s="10">
        <f t="shared" si="0"/>
        <v>1</v>
      </c>
      <c r="N4" s="10">
        <f t="shared" si="0"/>
        <v>2</v>
      </c>
      <c r="O4" s="45">
        <f t="shared" si="0"/>
        <v>3</v>
      </c>
      <c r="P4" s="24"/>
    </row>
    <row r="5" spans="1:16" ht="15.75" thickTop="1" thickBot="1">
      <c r="A5" s="23"/>
      <c r="B5" s="142" t="s">
        <v>0</v>
      </c>
      <c r="C5" s="143"/>
      <c r="D5" s="125">
        <f>'資金繰り表(1)'!O37</f>
        <v>0</v>
      </c>
      <c r="E5" s="46">
        <f t="shared" ref="E5:O5" si="1">D37</f>
        <v>0</v>
      </c>
      <c r="F5" s="47">
        <f t="shared" si="1"/>
        <v>0</v>
      </c>
      <c r="G5" s="47">
        <f t="shared" si="1"/>
        <v>0</v>
      </c>
      <c r="H5" s="47">
        <f t="shared" si="1"/>
        <v>0</v>
      </c>
      <c r="I5" s="47">
        <f t="shared" si="1"/>
        <v>0</v>
      </c>
      <c r="J5" s="47">
        <f t="shared" si="1"/>
        <v>0</v>
      </c>
      <c r="K5" s="47">
        <f t="shared" si="1"/>
        <v>0</v>
      </c>
      <c r="L5" s="47">
        <f t="shared" si="1"/>
        <v>0</v>
      </c>
      <c r="M5" s="47">
        <f t="shared" si="1"/>
        <v>0</v>
      </c>
      <c r="N5" s="48">
        <f t="shared" si="1"/>
        <v>0</v>
      </c>
      <c r="O5" s="49">
        <f t="shared" si="1"/>
        <v>0</v>
      </c>
      <c r="P5" s="24"/>
    </row>
    <row r="6" spans="1:16" ht="15" thickTop="1">
      <c r="A6" s="23"/>
      <c r="B6" s="133" t="s">
        <v>20</v>
      </c>
      <c r="C6" s="127" t="str">
        <f>IF('資金繰り表(1)'!C6="","",'資金繰り表(1)'!C6)</f>
        <v>現金売上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26"/>
      <c r="O6" s="27"/>
      <c r="P6" s="24"/>
    </row>
    <row r="7" spans="1:16">
      <c r="A7" s="23"/>
      <c r="B7" s="133"/>
      <c r="C7" s="127" t="str">
        <f>IF('資金繰り表(1)'!C7="","",'資金繰り表(1)'!C7)</f>
        <v>売掛金回収</v>
      </c>
      <c r="D7" s="2"/>
      <c r="E7" s="2"/>
      <c r="F7" s="2"/>
      <c r="G7" s="2"/>
      <c r="H7" s="2"/>
      <c r="I7" s="2"/>
      <c r="J7" s="2"/>
      <c r="K7" s="2"/>
      <c r="L7" s="2"/>
      <c r="M7" s="2"/>
      <c r="N7" s="28"/>
      <c r="O7" s="29"/>
      <c r="P7" s="24"/>
    </row>
    <row r="8" spans="1:16">
      <c r="A8" s="23"/>
      <c r="B8" s="133"/>
      <c r="C8" s="127" t="str">
        <f>IF('資金繰り表(1)'!C8="","",'資金繰り表(1)'!C8)</f>
        <v>受手期日到来</v>
      </c>
      <c r="D8" s="2"/>
      <c r="E8" s="2"/>
      <c r="F8" s="2"/>
      <c r="G8" s="2"/>
      <c r="H8" s="2"/>
      <c r="I8" s="2"/>
      <c r="J8" s="2"/>
      <c r="K8" s="2"/>
      <c r="L8" s="2"/>
      <c r="M8" s="2"/>
      <c r="N8" s="28"/>
      <c r="O8" s="29"/>
      <c r="P8" s="24"/>
    </row>
    <row r="9" spans="1:16">
      <c r="A9" s="23"/>
      <c r="B9" s="133"/>
      <c r="C9" s="128" t="str">
        <f>IF('資金繰り表(1)'!C9="","",'資金繰り表(1)'!C9)</f>
        <v/>
      </c>
      <c r="D9" s="2"/>
      <c r="E9" s="2"/>
      <c r="F9" s="2"/>
      <c r="G9" s="2"/>
      <c r="H9" s="2"/>
      <c r="I9" s="2"/>
      <c r="J9" s="2"/>
      <c r="K9" s="2"/>
      <c r="L9" s="2"/>
      <c r="M9" s="2"/>
      <c r="N9" s="28"/>
      <c r="O9" s="29"/>
      <c r="P9" s="24"/>
    </row>
    <row r="10" spans="1:16">
      <c r="A10" s="23"/>
      <c r="B10" s="133"/>
      <c r="C10" s="128" t="str">
        <f>IF('資金繰り表(1)'!C10="","",'資金繰り表(1)'!C10)</f>
        <v/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8"/>
      <c r="O10" s="29"/>
      <c r="P10" s="24"/>
    </row>
    <row r="11" spans="1:16">
      <c r="A11" s="23"/>
      <c r="B11" s="133"/>
      <c r="C11" s="127" t="str">
        <f>IF('資金繰り表(1)'!C11="","",'資金繰り表(1)'!C11)</f>
        <v>その他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8"/>
      <c r="O11" s="29"/>
      <c r="P11" s="24"/>
    </row>
    <row r="12" spans="1:16" ht="15" thickBot="1">
      <c r="A12" s="23"/>
      <c r="B12" s="134"/>
      <c r="C12" s="31" t="s">
        <v>34</v>
      </c>
      <c r="D12" s="13">
        <f t="shared" ref="D12:O12" si="2">SUM(D6:D11)</f>
        <v>0</v>
      </c>
      <c r="E12" s="13">
        <f t="shared" si="2"/>
        <v>0</v>
      </c>
      <c r="F12" s="13">
        <f t="shared" si="2"/>
        <v>0</v>
      </c>
      <c r="G12" s="13">
        <f t="shared" si="2"/>
        <v>0</v>
      </c>
      <c r="H12" s="13">
        <f t="shared" si="2"/>
        <v>0</v>
      </c>
      <c r="I12" s="13">
        <f t="shared" si="2"/>
        <v>0</v>
      </c>
      <c r="J12" s="13">
        <f t="shared" si="2"/>
        <v>0</v>
      </c>
      <c r="K12" s="13">
        <f t="shared" si="2"/>
        <v>0</v>
      </c>
      <c r="L12" s="13">
        <f t="shared" si="2"/>
        <v>0</v>
      </c>
      <c r="M12" s="13">
        <f t="shared" si="2"/>
        <v>0</v>
      </c>
      <c r="N12" s="14">
        <f t="shared" si="2"/>
        <v>0</v>
      </c>
      <c r="O12" s="15">
        <f t="shared" si="2"/>
        <v>0</v>
      </c>
      <c r="P12" s="24"/>
    </row>
    <row r="13" spans="1:16">
      <c r="A13" s="23"/>
      <c r="B13" s="151" t="s">
        <v>21</v>
      </c>
      <c r="C13" s="129" t="str">
        <f>IF('資金繰り表(1)'!C13="","",'資金繰り表(1)'!C13)</f>
        <v>現金仕入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33"/>
      <c r="O13" s="34"/>
      <c r="P13" s="24"/>
    </row>
    <row r="14" spans="1:16">
      <c r="A14" s="23"/>
      <c r="B14" s="150"/>
      <c r="C14" s="127" t="str">
        <f>IF('資金繰り表(1)'!C14="","",'資金繰り表(1)'!C14)</f>
        <v>買掛金支払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5"/>
      <c r="O14" s="36"/>
      <c r="P14" s="24"/>
    </row>
    <row r="15" spans="1:16">
      <c r="A15" s="23"/>
      <c r="B15" s="150"/>
      <c r="C15" s="127" t="str">
        <f>IF('資金繰り表(1)'!C15="","",'資金繰り表(1)'!C15)</f>
        <v>支手期日到来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5"/>
      <c r="O15" s="36"/>
      <c r="P15" s="24"/>
    </row>
    <row r="16" spans="1:16">
      <c r="A16" s="23"/>
      <c r="B16" s="150"/>
      <c r="C16" s="127" t="str">
        <f>IF('資金繰り表(1)'!C16="","",'資金繰り表(1)'!C16)</f>
        <v>人件費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5"/>
      <c r="O16" s="36"/>
      <c r="P16" s="24"/>
    </row>
    <row r="17" spans="1:16">
      <c r="A17" s="23"/>
      <c r="B17" s="150"/>
      <c r="C17" s="127" t="str">
        <f>IF('資金繰り表(1)'!C17="","",'資金繰り表(1)'!C17)</f>
        <v>販管費等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5"/>
      <c r="O17" s="36"/>
      <c r="P17" s="24"/>
    </row>
    <row r="18" spans="1:16">
      <c r="A18" s="23"/>
      <c r="B18" s="150"/>
      <c r="C18" s="127" t="str">
        <f>IF('資金繰り表(1)'!C18="","",'資金繰り表(1)'!C18)</f>
        <v>支払利息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5"/>
      <c r="O18" s="36"/>
      <c r="P18" s="24"/>
    </row>
    <row r="19" spans="1:16">
      <c r="A19" s="23"/>
      <c r="B19" s="150"/>
      <c r="C19" s="128" t="str">
        <f>IF('資金繰り表(1)'!C19="","",'資金繰り表(1)'!C19)</f>
        <v/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5"/>
      <c r="O19" s="36"/>
      <c r="P19" s="24"/>
    </row>
    <row r="20" spans="1:16">
      <c r="A20" s="23"/>
      <c r="B20" s="150"/>
      <c r="C20" s="128" t="str">
        <f>IF('資金繰り表(1)'!C20="","",'資金繰り表(1)'!C20)</f>
        <v/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5"/>
      <c r="O20" s="36"/>
      <c r="P20" s="24"/>
    </row>
    <row r="21" spans="1:16">
      <c r="A21" s="23"/>
      <c r="B21" s="150"/>
      <c r="C21" s="127" t="str">
        <f>IF('資金繰り表(1)'!C21="","",'資金繰り表(1)'!C21)</f>
        <v>その他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5"/>
      <c r="O21" s="36"/>
      <c r="P21" s="24"/>
    </row>
    <row r="22" spans="1:16" ht="15" thickBot="1">
      <c r="A22" s="23"/>
      <c r="B22" s="150"/>
      <c r="C22" s="50" t="s">
        <v>24</v>
      </c>
      <c r="D22" s="51">
        <f t="shared" ref="D22:O22" si="3">SUM(D13:D21)</f>
        <v>0</v>
      </c>
      <c r="E22" s="51">
        <f t="shared" si="3"/>
        <v>0</v>
      </c>
      <c r="F22" s="51">
        <f t="shared" si="3"/>
        <v>0</v>
      </c>
      <c r="G22" s="51">
        <f t="shared" si="3"/>
        <v>0</v>
      </c>
      <c r="H22" s="51">
        <f t="shared" si="3"/>
        <v>0</v>
      </c>
      <c r="I22" s="51">
        <f t="shared" si="3"/>
        <v>0</v>
      </c>
      <c r="J22" s="51">
        <f t="shared" si="3"/>
        <v>0</v>
      </c>
      <c r="K22" s="51">
        <f t="shared" si="3"/>
        <v>0</v>
      </c>
      <c r="L22" s="51">
        <f t="shared" si="3"/>
        <v>0</v>
      </c>
      <c r="M22" s="51">
        <f t="shared" si="3"/>
        <v>0</v>
      </c>
      <c r="N22" s="52">
        <f t="shared" si="3"/>
        <v>0</v>
      </c>
      <c r="O22" s="53">
        <f t="shared" si="3"/>
        <v>0</v>
      </c>
      <c r="P22" s="24"/>
    </row>
    <row r="23" spans="1:16" ht="15.75" thickTop="1" thickBot="1">
      <c r="A23" s="23"/>
      <c r="B23" s="142" t="s">
        <v>11</v>
      </c>
      <c r="C23" s="143"/>
      <c r="D23" s="54">
        <f t="shared" ref="D23:O23" si="4">D12-D22</f>
        <v>0</v>
      </c>
      <c r="E23" s="54">
        <f t="shared" si="4"/>
        <v>0</v>
      </c>
      <c r="F23" s="54">
        <f t="shared" si="4"/>
        <v>0</v>
      </c>
      <c r="G23" s="54">
        <f t="shared" si="4"/>
        <v>0</v>
      </c>
      <c r="H23" s="54">
        <f t="shared" si="4"/>
        <v>0</v>
      </c>
      <c r="I23" s="54">
        <f t="shared" si="4"/>
        <v>0</v>
      </c>
      <c r="J23" s="54">
        <f t="shared" si="4"/>
        <v>0</v>
      </c>
      <c r="K23" s="54">
        <f t="shared" si="4"/>
        <v>0</v>
      </c>
      <c r="L23" s="54">
        <f t="shared" si="4"/>
        <v>0</v>
      </c>
      <c r="M23" s="54">
        <f t="shared" si="4"/>
        <v>0</v>
      </c>
      <c r="N23" s="55">
        <f t="shared" si="4"/>
        <v>0</v>
      </c>
      <c r="O23" s="56">
        <f t="shared" si="4"/>
        <v>0</v>
      </c>
      <c r="P23" s="24"/>
    </row>
    <row r="24" spans="1:16" ht="15" thickTop="1">
      <c r="A24" s="23"/>
      <c r="B24" s="148" t="s">
        <v>25</v>
      </c>
      <c r="C24" s="130" t="str">
        <f>IF('資金繰り表(1)'!C24="","",'資金繰り表(1)'!C24)</f>
        <v>借入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39"/>
      <c r="O24" s="27"/>
      <c r="P24" s="24"/>
    </row>
    <row r="25" spans="1:16">
      <c r="A25" s="23"/>
      <c r="B25" s="148"/>
      <c r="C25" s="130" t="str">
        <f>IF('資金繰り表(1)'!C25="","",'資金繰り表(1)'!C25)</f>
        <v>手形割引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37"/>
      <c r="O25" s="38"/>
      <c r="P25" s="24"/>
    </row>
    <row r="26" spans="1:16">
      <c r="A26" s="23"/>
      <c r="B26" s="148"/>
      <c r="C26" s="130" t="str">
        <f>IF('資金繰り表(1)'!C26="","",'資金繰り表(1)'!C26)</f>
        <v>固定性預金取崩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37"/>
      <c r="O26" s="38"/>
      <c r="P26" s="24"/>
    </row>
    <row r="27" spans="1:16">
      <c r="A27" s="23"/>
      <c r="B27" s="148"/>
      <c r="C27" s="131" t="str">
        <f>IF('資金繰り表(1)'!C27="","",'資金繰り表(1)'!C27)</f>
        <v/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37"/>
      <c r="O27" s="38"/>
      <c r="P27" s="24"/>
    </row>
    <row r="28" spans="1:16">
      <c r="A28" s="23"/>
      <c r="B28" s="148"/>
      <c r="C28" s="130" t="str">
        <f>IF('資金繰り表(1)'!C28="","",'資金繰り表(1)'!C28)</f>
        <v>その他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39"/>
      <c r="O28" s="27"/>
      <c r="P28" s="24"/>
    </row>
    <row r="29" spans="1:16" ht="15" thickBot="1">
      <c r="A29" s="23"/>
      <c r="B29" s="149"/>
      <c r="C29" s="40" t="s">
        <v>24</v>
      </c>
      <c r="D29" s="17">
        <f t="shared" ref="D29:O29" si="5">SUM(D24:D28)</f>
        <v>0</v>
      </c>
      <c r="E29" s="17">
        <f t="shared" si="5"/>
        <v>0</v>
      </c>
      <c r="F29" s="17">
        <f t="shared" si="5"/>
        <v>0</v>
      </c>
      <c r="G29" s="17">
        <f t="shared" si="5"/>
        <v>0</v>
      </c>
      <c r="H29" s="17">
        <f t="shared" si="5"/>
        <v>0</v>
      </c>
      <c r="I29" s="17">
        <f t="shared" si="5"/>
        <v>0</v>
      </c>
      <c r="J29" s="17">
        <f t="shared" si="5"/>
        <v>0</v>
      </c>
      <c r="K29" s="17">
        <f t="shared" si="5"/>
        <v>0</v>
      </c>
      <c r="L29" s="17">
        <f t="shared" si="5"/>
        <v>0</v>
      </c>
      <c r="M29" s="17">
        <f t="shared" si="5"/>
        <v>0</v>
      </c>
      <c r="N29" s="41">
        <f t="shared" si="5"/>
        <v>0</v>
      </c>
      <c r="O29" s="42">
        <f t="shared" si="5"/>
        <v>0</v>
      </c>
      <c r="P29" s="24"/>
    </row>
    <row r="30" spans="1:16">
      <c r="A30" s="23"/>
      <c r="B30" s="150" t="s">
        <v>26</v>
      </c>
      <c r="C30" s="130" t="str">
        <f>IF('資金繰り表(1)'!C30="","",'資金繰り表(1)'!C30)</f>
        <v>借入金返済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43"/>
      <c r="O30" s="44"/>
      <c r="P30" s="24"/>
    </row>
    <row r="31" spans="1:16">
      <c r="A31" s="23"/>
      <c r="B31" s="150"/>
      <c r="C31" s="130" t="str">
        <f>IF('資金繰り表(1)'!C31="","",'資金繰り表(1)'!C31)</f>
        <v>固定性預金預入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5"/>
      <c r="O31" s="36"/>
      <c r="P31" s="24"/>
    </row>
    <row r="32" spans="1:16">
      <c r="A32" s="23"/>
      <c r="B32" s="150"/>
      <c r="C32" s="131" t="str">
        <f>IF('資金繰り表(1)'!C32="","",'資金繰り表(1)'!C32)</f>
        <v/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5"/>
      <c r="O32" s="36"/>
      <c r="P32" s="24"/>
    </row>
    <row r="33" spans="1:16">
      <c r="A33" s="23"/>
      <c r="B33" s="150"/>
      <c r="C33" s="131" t="str">
        <f>IF('資金繰り表(1)'!C33="","",'資金繰り表(1)'!C33)</f>
        <v/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5"/>
      <c r="O33" s="36"/>
      <c r="P33" s="24"/>
    </row>
    <row r="34" spans="1:16" ht="15" thickBot="1">
      <c r="A34" s="23"/>
      <c r="B34" s="150"/>
      <c r="C34" s="50" t="s">
        <v>24</v>
      </c>
      <c r="D34" s="51">
        <f t="shared" ref="D34:O34" si="6">SUM(D30:D33)</f>
        <v>0</v>
      </c>
      <c r="E34" s="51">
        <f t="shared" si="6"/>
        <v>0</v>
      </c>
      <c r="F34" s="51">
        <f t="shared" si="6"/>
        <v>0</v>
      </c>
      <c r="G34" s="51">
        <f t="shared" si="6"/>
        <v>0</v>
      </c>
      <c r="H34" s="51">
        <f t="shared" si="6"/>
        <v>0</v>
      </c>
      <c r="I34" s="51">
        <f t="shared" si="6"/>
        <v>0</v>
      </c>
      <c r="J34" s="51">
        <f t="shared" si="6"/>
        <v>0</v>
      </c>
      <c r="K34" s="51">
        <f t="shared" si="6"/>
        <v>0</v>
      </c>
      <c r="L34" s="51">
        <f t="shared" si="6"/>
        <v>0</v>
      </c>
      <c r="M34" s="51">
        <f t="shared" si="6"/>
        <v>0</v>
      </c>
      <c r="N34" s="52">
        <f t="shared" si="6"/>
        <v>0</v>
      </c>
      <c r="O34" s="53">
        <f t="shared" si="6"/>
        <v>0</v>
      </c>
      <c r="P34" s="24"/>
    </row>
    <row r="35" spans="1:16" ht="18" customHeight="1" thickTop="1" thickBot="1">
      <c r="A35" s="23"/>
      <c r="B35" s="144" t="s">
        <v>17</v>
      </c>
      <c r="C35" s="145"/>
      <c r="D35" s="63">
        <f t="shared" ref="D35:O35" si="7">D29-D34</f>
        <v>0</v>
      </c>
      <c r="E35" s="63">
        <f t="shared" si="7"/>
        <v>0</v>
      </c>
      <c r="F35" s="63">
        <f t="shared" si="7"/>
        <v>0</v>
      </c>
      <c r="G35" s="63">
        <f t="shared" si="7"/>
        <v>0</v>
      </c>
      <c r="H35" s="63">
        <f t="shared" si="7"/>
        <v>0</v>
      </c>
      <c r="I35" s="63">
        <f t="shared" si="7"/>
        <v>0</v>
      </c>
      <c r="J35" s="63">
        <f t="shared" si="7"/>
        <v>0</v>
      </c>
      <c r="K35" s="63">
        <f t="shared" si="7"/>
        <v>0</v>
      </c>
      <c r="L35" s="63">
        <f t="shared" si="7"/>
        <v>0</v>
      </c>
      <c r="M35" s="63">
        <f t="shared" si="7"/>
        <v>0</v>
      </c>
      <c r="N35" s="64">
        <f t="shared" si="7"/>
        <v>0</v>
      </c>
      <c r="O35" s="56">
        <f t="shared" si="7"/>
        <v>0</v>
      </c>
      <c r="P35" s="24"/>
    </row>
    <row r="36" spans="1:16" ht="18" customHeight="1" thickTop="1">
      <c r="A36" s="23"/>
      <c r="B36" s="146" t="s">
        <v>18</v>
      </c>
      <c r="C36" s="147"/>
      <c r="D36" s="60">
        <f t="shared" ref="D36:O36" si="8">D23+D35</f>
        <v>0</v>
      </c>
      <c r="E36" s="60">
        <f t="shared" si="8"/>
        <v>0</v>
      </c>
      <c r="F36" s="60">
        <f t="shared" si="8"/>
        <v>0</v>
      </c>
      <c r="G36" s="60">
        <f t="shared" si="8"/>
        <v>0</v>
      </c>
      <c r="H36" s="60">
        <f t="shared" si="8"/>
        <v>0</v>
      </c>
      <c r="I36" s="60">
        <f t="shared" si="8"/>
        <v>0</v>
      </c>
      <c r="J36" s="60">
        <f t="shared" si="8"/>
        <v>0</v>
      </c>
      <c r="K36" s="60">
        <f t="shared" si="8"/>
        <v>0</v>
      </c>
      <c r="L36" s="60">
        <f t="shared" si="8"/>
        <v>0</v>
      </c>
      <c r="M36" s="60">
        <f t="shared" si="8"/>
        <v>0</v>
      </c>
      <c r="N36" s="61">
        <f t="shared" si="8"/>
        <v>0</v>
      </c>
      <c r="O36" s="62">
        <f t="shared" si="8"/>
        <v>0</v>
      </c>
      <c r="P36" s="24"/>
    </row>
    <row r="37" spans="1:16" ht="18" customHeight="1" thickBot="1">
      <c r="A37" s="23"/>
      <c r="B37" s="140" t="s">
        <v>19</v>
      </c>
      <c r="C37" s="141"/>
      <c r="D37" s="57">
        <f t="shared" ref="D37:O37" si="9">D5+D36</f>
        <v>0</v>
      </c>
      <c r="E37" s="57">
        <f t="shared" si="9"/>
        <v>0</v>
      </c>
      <c r="F37" s="57">
        <f t="shared" si="9"/>
        <v>0</v>
      </c>
      <c r="G37" s="57">
        <f t="shared" si="9"/>
        <v>0</v>
      </c>
      <c r="H37" s="57">
        <f t="shared" si="9"/>
        <v>0</v>
      </c>
      <c r="I37" s="57">
        <f t="shared" si="9"/>
        <v>0</v>
      </c>
      <c r="J37" s="57">
        <f t="shared" si="9"/>
        <v>0</v>
      </c>
      <c r="K37" s="57">
        <f t="shared" si="9"/>
        <v>0</v>
      </c>
      <c r="L37" s="57">
        <f t="shared" si="9"/>
        <v>0</v>
      </c>
      <c r="M37" s="57">
        <f t="shared" si="9"/>
        <v>0</v>
      </c>
      <c r="N37" s="58">
        <f t="shared" si="9"/>
        <v>0</v>
      </c>
      <c r="O37" s="59">
        <f t="shared" si="9"/>
        <v>0</v>
      </c>
      <c r="P37" s="24"/>
    </row>
    <row r="38" spans="1:16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</sheetData>
  <sheetProtection password="C710" sheet="1" objects="1" scenarios="1"/>
  <mergeCells count="11">
    <mergeCell ref="B13:B22"/>
    <mergeCell ref="B6:B12"/>
    <mergeCell ref="G2:I2"/>
    <mergeCell ref="B4:C4"/>
    <mergeCell ref="B37:C37"/>
    <mergeCell ref="B5:C5"/>
    <mergeCell ref="B23:C23"/>
    <mergeCell ref="B35:C35"/>
    <mergeCell ref="B36:C36"/>
    <mergeCell ref="B24:B29"/>
    <mergeCell ref="B30:B34"/>
  </mergeCells>
  <phoneticPr fontId="1"/>
  <dataValidations count="3">
    <dataValidation imeMode="on" allowBlank="1" showInputMessage="1" showErrorMessage="1" sqref="C6:C11 C13:C21 C24:C28 C30:C33"/>
    <dataValidation imeMode="off" allowBlank="1" showInputMessage="1" showErrorMessage="1" sqref="D24:O28 E6:O11 D13:O21 D5:D11 D30:O33"/>
    <dataValidation type="list" allowBlank="1" showInputMessage="1" showErrorMessage="1" sqref="O2">
      <formula1>"円,千円,万円,百万円,億円"</formula1>
    </dataValidation>
  </dataValidations>
  <printOptions horizontalCentered="1" gridLinesSet="0"/>
  <pageMargins left="0.59055118110236227" right="0.59055118110236227" top="0.59055118110236227" bottom="0.59055118110236227" header="0.51181102362204722" footer="0.51181102362204722"/>
  <pageSetup paperSize="9" orientation="landscape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priout">
                <anchor>
                  <from>
                    <xdr:col>1</xdr:col>
                    <xdr:colOff>28575</xdr:colOff>
                    <xdr:row>0</xdr:row>
                    <xdr:rowOff>66675</xdr:rowOff>
                  </from>
                  <to>
                    <xdr:col>2</xdr:col>
                    <xdr:colOff>619125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Button 2">
              <controlPr defaultSize="0" print="0" autoFill="0" autoPict="0" macro="[0]!new_d">
                <anchor>
                  <from>
                    <xdr:col>1</xdr:col>
                    <xdr:colOff>28575</xdr:colOff>
                    <xdr:row>0</xdr:row>
                    <xdr:rowOff>371475</xdr:rowOff>
                  </from>
                  <to>
                    <xdr:col>2</xdr:col>
                    <xdr:colOff>619125</xdr:colOff>
                    <xdr:row>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Button 3">
              <controlPr defaultSize="0" print="0" autoFill="0" autoPict="0" macro="[0]!fclose">
                <anchor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2</xdr:col>
                    <xdr:colOff>619125</xdr:colOff>
                    <xdr:row>1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autoPageBreaks="0" fitToPage="1"/>
  </sheetPr>
  <dimension ref="A1:P38"/>
  <sheetViews>
    <sheetView showGridLines="0" showRowColHeaders="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6" sqref="D6"/>
    </sheetView>
  </sheetViews>
  <sheetFormatPr defaultColWidth="8.625" defaultRowHeight="14.25"/>
  <cols>
    <col min="1" max="1" width="2.625" style="20" customWidth="1"/>
    <col min="2" max="2" width="3.125" style="20" customWidth="1"/>
    <col min="3" max="3" width="11.625" style="20" customWidth="1"/>
    <col min="4" max="15" width="10.125" style="20" customWidth="1"/>
    <col min="16" max="16" width="2.625" style="20" customWidth="1"/>
    <col min="17" max="16384" width="8.625" style="20"/>
  </cols>
  <sheetData>
    <row r="1" spans="1:16" ht="50.1" customHeight="1" thickBot="1">
      <c r="A1" s="18"/>
      <c r="B1" s="18"/>
      <c r="C1" s="18"/>
      <c r="D1" s="19"/>
      <c r="E1" s="18"/>
      <c r="G1" s="21"/>
      <c r="H1" s="18"/>
      <c r="I1" s="18"/>
      <c r="K1" s="18"/>
      <c r="L1" s="22"/>
      <c r="M1" s="18"/>
      <c r="N1" s="18"/>
      <c r="O1" s="18"/>
      <c r="P1" s="18"/>
    </row>
    <row r="2" spans="1:16" ht="22.5" customHeight="1" thickBot="1">
      <c r="A2" s="18"/>
      <c r="B2" s="18"/>
      <c r="C2" s="18"/>
      <c r="D2" s="123">
        <f>'資金繰り表(1)'!D2+2</f>
        <v>2016</v>
      </c>
      <c r="E2" s="124">
        <f>'資金繰り表(1)'!E2</f>
        <v>4</v>
      </c>
      <c r="G2" s="135" t="s">
        <v>37</v>
      </c>
      <c r="H2" s="136"/>
      <c r="I2" s="137"/>
      <c r="K2" s="18"/>
      <c r="L2" s="22"/>
      <c r="M2" s="18"/>
      <c r="N2" s="65" t="s">
        <v>29</v>
      </c>
      <c r="O2" s="132" t="s">
        <v>30</v>
      </c>
      <c r="P2" s="18"/>
    </row>
    <row r="3" spans="1:16" ht="4.5" customHeight="1" thickBot="1">
      <c r="A3" s="18"/>
      <c r="B3" s="18"/>
      <c r="C3" s="18"/>
      <c r="D3" s="8"/>
      <c r="E3" s="9"/>
      <c r="G3" s="1"/>
      <c r="H3" s="18"/>
      <c r="I3" s="18"/>
      <c r="K3" s="18"/>
      <c r="L3" s="22"/>
      <c r="M3" s="18"/>
      <c r="N3" s="18"/>
      <c r="O3" s="18"/>
      <c r="P3" s="18"/>
    </row>
    <row r="4" spans="1:16" ht="30" customHeight="1" thickBot="1">
      <c r="A4" s="23"/>
      <c r="B4" s="138" t="s">
        <v>38</v>
      </c>
      <c r="C4" s="139"/>
      <c r="D4" s="10">
        <f>MONTH(DATE(1900,E2,1))</f>
        <v>4</v>
      </c>
      <c r="E4" s="10">
        <f t="shared" ref="E4:O4" si="0">MONTH(DATE(1900,D4+1,1))</f>
        <v>5</v>
      </c>
      <c r="F4" s="10">
        <f t="shared" si="0"/>
        <v>6</v>
      </c>
      <c r="G4" s="10">
        <f t="shared" si="0"/>
        <v>7</v>
      </c>
      <c r="H4" s="10">
        <f t="shared" si="0"/>
        <v>8</v>
      </c>
      <c r="I4" s="10">
        <f t="shared" si="0"/>
        <v>9</v>
      </c>
      <c r="J4" s="10">
        <f t="shared" si="0"/>
        <v>10</v>
      </c>
      <c r="K4" s="10">
        <f t="shared" si="0"/>
        <v>11</v>
      </c>
      <c r="L4" s="10">
        <f t="shared" si="0"/>
        <v>12</v>
      </c>
      <c r="M4" s="10">
        <f t="shared" si="0"/>
        <v>1</v>
      </c>
      <c r="N4" s="10">
        <f t="shared" si="0"/>
        <v>2</v>
      </c>
      <c r="O4" s="45">
        <f t="shared" si="0"/>
        <v>3</v>
      </c>
      <c r="P4" s="24"/>
    </row>
    <row r="5" spans="1:16" ht="15.75" thickTop="1" thickBot="1">
      <c r="A5" s="23"/>
      <c r="B5" s="142" t="s">
        <v>0</v>
      </c>
      <c r="C5" s="143"/>
      <c r="D5" s="125">
        <f>'資金繰り表(1)'!O37</f>
        <v>0</v>
      </c>
      <c r="E5" s="46">
        <f t="shared" ref="E5:O5" si="1">D37</f>
        <v>0</v>
      </c>
      <c r="F5" s="47">
        <f t="shared" si="1"/>
        <v>0</v>
      </c>
      <c r="G5" s="47">
        <f t="shared" si="1"/>
        <v>0</v>
      </c>
      <c r="H5" s="47">
        <f t="shared" si="1"/>
        <v>0</v>
      </c>
      <c r="I5" s="47">
        <f t="shared" si="1"/>
        <v>0</v>
      </c>
      <c r="J5" s="47">
        <f t="shared" si="1"/>
        <v>0</v>
      </c>
      <c r="K5" s="47">
        <f t="shared" si="1"/>
        <v>0</v>
      </c>
      <c r="L5" s="47">
        <f t="shared" si="1"/>
        <v>0</v>
      </c>
      <c r="M5" s="47">
        <f t="shared" si="1"/>
        <v>0</v>
      </c>
      <c r="N5" s="48">
        <f t="shared" si="1"/>
        <v>0</v>
      </c>
      <c r="O5" s="49">
        <f t="shared" si="1"/>
        <v>0</v>
      </c>
      <c r="P5" s="24"/>
    </row>
    <row r="6" spans="1:16" ht="15" thickTop="1">
      <c r="A6" s="23"/>
      <c r="B6" s="133" t="s">
        <v>20</v>
      </c>
      <c r="C6" s="127" t="str">
        <f>IF('資金繰り表(1)'!C6="","",'資金繰り表(1)'!C6)</f>
        <v>現金売上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26"/>
      <c r="O6" s="27"/>
      <c r="P6" s="24"/>
    </row>
    <row r="7" spans="1:16">
      <c r="A7" s="23"/>
      <c r="B7" s="133"/>
      <c r="C7" s="127" t="str">
        <f>IF('資金繰り表(1)'!C7="","",'資金繰り表(1)'!C7)</f>
        <v>売掛金回収</v>
      </c>
      <c r="D7" s="2"/>
      <c r="E7" s="2"/>
      <c r="F7" s="2"/>
      <c r="G7" s="2"/>
      <c r="H7" s="2"/>
      <c r="I7" s="2"/>
      <c r="J7" s="2"/>
      <c r="K7" s="2"/>
      <c r="L7" s="2"/>
      <c r="M7" s="2"/>
      <c r="N7" s="28"/>
      <c r="O7" s="29"/>
      <c r="P7" s="24"/>
    </row>
    <row r="8" spans="1:16">
      <c r="A8" s="23"/>
      <c r="B8" s="133"/>
      <c r="C8" s="127" t="str">
        <f>IF('資金繰り表(1)'!C8="","",'資金繰り表(1)'!C8)</f>
        <v>受手期日到来</v>
      </c>
      <c r="D8" s="2"/>
      <c r="E8" s="2"/>
      <c r="F8" s="2"/>
      <c r="G8" s="2"/>
      <c r="H8" s="2"/>
      <c r="I8" s="2"/>
      <c r="J8" s="2"/>
      <c r="K8" s="2"/>
      <c r="L8" s="2"/>
      <c r="M8" s="2"/>
      <c r="N8" s="28"/>
      <c r="O8" s="29"/>
      <c r="P8" s="24"/>
    </row>
    <row r="9" spans="1:16">
      <c r="A9" s="23"/>
      <c r="B9" s="133"/>
      <c r="C9" s="128" t="str">
        <f>IF('資金繰り表(1)'!C9="","",'資金繰り表(1)'!C9)</f>
        <v/>
      </c>
      <c r="D9" s="2"/>
      <c r="E9" s="2"/>
      <c r="F9" s="2"/>
      <c r="G9" s="2"/>
      <c r="H9" s="2"/>
      <c r="I9" s="2"/>
      <c r="J9" s="2"/>
      <c r="K9" s="2"/>
      <c r="L9" s="2"/>
      <c r="M9" s="2"/>
      <c r="N9" s="28"/>
      <c r="O9" s="29"/>
      <c r="P9" s="24"/>
    </row>
    <row r="10" spans="1:16">
      <c r="A10" s="23"/>
      <c r="B10" s="133"/>
      <c r="C10" s="128" t="str">
        <f>IF('資金繰り表(1)'!C10="","",'資金繰り表(1)'!C10)</f>
        <v/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8"/>
      <c r="O10" s="29"/>
      <c r="P10" s="24"/>
    </row>
    <row r="11" spans="1:16">
      <c r="A11" s="23"/>
      <c r="B11" s="133"/>
      <c r="C11" s="127" t="str">
        <f>IF('資金繰り表(1)'!C11="","",'資金繰り表(1)'!C11)</f>
        <v>その他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8"/>
      <c r="O11" s="29"/>
      <c r="P11" s="24"/>
    </row>
    <row r="12" spans="1:16" ht="15" thickBot="1">
      <c r="A12" s="23"/>
      <c r="B12" s="134"/>
      <c r="C12" s="31" t="s">
        <v>39</v>
      </c>
      <c r="D12" s="13">
        <f t="shared" ref="D12:O12" si="2">SUM(D6:D11)</f>
        <v>0</v>
      </c>
      <c r="E12" s="13">
        <f t="shared" si="2"/>
        <v>0</v>
      </c>
      <c r="F12" s="13">
        <f t="shared" si="2"/>
        <v>0</v>
      </c>
      <c r="G12" s="13">
        <f t="shared" si="2"/>
        <v>0</v>
      </c>
      <c r="H12" s="13">
        <f t="shared" si="2"/>
        <v>0</v>
      </c>
      <c r="I12" s="13">
        <f t="shared" si="2"/>
        <v>0</v>
      </c>
      <c r="J12" s="13">
        <f t="shared" si="2"/>
        <v>0</v>
      </c>
      <c r="K12" s="13">
        <f t="shared" si="2"/>
        <v>0</v>
      </c>
      <c r="L12" s="13">
        <f t="shared" si="2"/>
        <v>0</v>
      </c>
      <c r="M12" s="13">
        <f t="shared" si="2"/>
        <v>0</v>
      </c>
      <c r="N12" s="14">
        <f t="shared" si="2"/>
        <v>0</v>
      </c>
      <c r="O12" s="15">
        <f t="shared" si="2"/>
        <v>0</v>
      </c>
      <c r="P12" s="24"/>
    </row>
    <row r="13" spans="1:16">
      <c r="A13" s="23"/>
      <c r="B13" s="151" t="s">
        <v>21</v>
      </c>
      <c r="C13" s="129" t="str">
        <f>IF('資金繰り表(1)'!C13="","",'資金繰り表(1)'!C13)</f>
        <v>現金仕入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33"/>
      <c r="O13" s="34"/>
      <c r="P13" s="24"/>
    </row>
    <row r="14" spans="1:16">
      <c r="A14" s="23"/>
      <c r="B14" s="150"/>
      <c r="C14" s="127" t="str">
        <f>IF('資金繰り表(1)'!C14="","",'資金繰り表(1)'!C14)</f>
        <v>買掛金支払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5"/>
      <c r="O14" s="36"/>
      <c r="P14" s="24"/>
    </row>
    <row r="15" spans="1:16">
      <c r="A15" s="23"/>
      <c r="B15" s="150"/>
      <c r="C15" s="127" t="str">
        <f>IF('資金繰り表(1)'!C15="","",'資金繰り表(1)'!C15)</f>
        <v>支手期日到来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5"/>
      <c r="O15" s="36"/>
      <c r="P15" s="24"/>
    </row>
    <row r="16" spans="1:16">
      <c r="A16" s="23"/>
      <c r="B16" s="150"/>
      <c r="C16" s="127" t="str">
        <f>IF('資金繰り表(1)'!C16="","",'資金繰り表(1)'!C16)</f>
        <v>人件費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5"/>
      <c r="O16" s="36"/>
      <c r="P16" s="24"/>
    </row>
    <row r="17" spans="1:16">
      <c r="A17" s="23"/>
      <c r="B17" s="150"/>
      <c r="C17" s="127" t="str">
        <f>IF('資金繰り表(1)'!C17="","",'資金繰り表(1)'!C17)</f>
        <v>販管費等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5"/>
      <c r="O17" s="36"/>
      <c r="P17" s="24"/>
    </row>
    <row r="18" spans="1:16">
      <c r="A18" s="23"/>
      <c r="B18" s="150"/>
      <c r="C18" s="127" t="str">
        <f>IF('資金繰り表(1)'!C18="","",'資金繰り表(1)'!C18)</f>
        <v>支払利息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5"/>
      <c r="O18" s="36"/>
      <c r="P18" s="24"/>
    </row>
    <row r="19" spans="1:16">
      <c r="A19" s="23"/>
      <c r="B19" s="150"/>
      <c r="C19" s="128" t="str">
        <f>IF('資金繰り表(1)'!C19="","",'資金繰り表(1)'!C19)</f>
        <v/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5"/>
      <c r="O19" s="36"/>
      <c r="P19" s="24"/>
    </row>
    <row r="20" spans="1:16">
      <c r="A20" s="23"/>
      <c r="B20" s="150"/>
      <c r="C20" s="128" t="str">
        <f>IF('資金繰り表(1)'!C20="","",'資金繰り表(1)'!C20)</f>
        <v/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5"/>
      <c r="O20" s="36"/>
      <c r="P20" s="24"/>
    </row>
    <row r="21" spans="1:16">
      <c r="A21" s="23"/>
      <c r="B21" s="150"/>
      <c r="C21" s="127" t="str">
        <f>IF('資金繰り表(1)'!C21="","",'資金繰り表(1)'!C21)</f>
        <v>その他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5"/>
      <c r="O21" s="36"/>
      <c r="P21" s="24"/>
    </row>
    <row r="22" spans="1:16" ht="15" thickBot="1">
      <c r="A22" s="23"/>
      <c r="B22" s="150"/>
      <c r="C22" s="50" t="s">
        <v>24</v>
      </c>
      <c r="D22" s="51">
        <f t="shared" ref="D22:O22" si="3">SUM(D13:D21)</f>
        <v>0</v>
      </c>
      <c r="E22" s="51">
        <f t="shared" si="3"/>
        <v>0</v>
      </c>
      <c r="F22" s="51">
        <f t="shared" si="3"/>
        <v>0</v>
      </c>
      <c r="G22" s="51">
        <f t="shared" si="3"/>
        <v>0</v>
      </c>
      <c r="H22" s="51">
        <f t="shared" si="3"/>
        <v>0</v>
      </c>
      <c r="I22" s="51">
        <f t="shared" si="3"/>
        <v>0</v>
      </c>
      <c r="J22" s="51">
        <f t="shared" si="3"/>
        <v>0</v>
      </c>
      <c r="K22" s="51">
        <f t="shared" si="3"/>
        <v>0</v>
      </c>
      <c r="L22" s="51">
        <f t="shared" si="3"/>
        <v>0</v>
      </c>
      <c r="M22" s="51">
        <f t="shared" si="3"/>
        <v>0</v>
      </c>
      <c r="N22" s="52">
        <f t="shared" si="3"/>
        <v>0</v>
      </c>
      <c r="O22" s="53">
        <f t="shared" si="3"/>
        <v>0</v>
      </c>
      <c r="P22" s="24"/>
    </row>
    <row r="23" spans="1:16" ht="15.75" thickTop="1" thickBot="1">
      <c r="A23" s="23"/>
      <c r="B23" s="142" t="s">
        <v>11</v>
      </c>
      <c r="C23" s="143"/>
      <c r="D23" s="54">
        <f t="shared" ref="D23:O23" si="4">D12-D22</f>
        <v>0</v>
      </c>
      <c r="E23" s="54">
        <f t="shared" si="4"/>
        <v>0</v>
      </c>
      <c r="F23" s="54">
        <f t="shared" si="4"/>
        <v>0</v>
      </c>
      <c r="G23" s="54">
        <f t="shared" si="4"/>
        <v>0</v>
      </c>
      <c r="H23" s="54">
        <f t="shared" si="4"/>
        <v>0</v>
      </c>
      <c r="I23" s="54">
        <f t="shared" si="4"/>
        <v>0</v>
      </c>
      <c r="J23" s="54">
        <f t="shared" si="4"/>
        <v>0</v>
      </c>
      <c r="K23" s="54">
        <f t="shared" si="4"/>
        <v>0</v>
      </c>
      <c r="L23" s="54">
        <f t="shared" si="4"/>
        <v>0</v>
      </c>
      <c r="M23" s="54">
        <f t="shared" si="4"/>
        <v>0</v>
      </c>
      <c r="N23" s="55">
        <f t="shared" si="4"/>
        <v>0</v>
      </c>
      <c r="O23" s="56">
        <f t="shared" si="4"/>
        <v>0</v>
      </c>
      <c r="P23" s="24"/>
    </row>
    <row r="24" spans="1:16" ht="15" thickTop="1">
      <c r="A24" s="23"/>
      <c r="B24" s="148" t="s">
        <v>25</v>
      </c>
      <c r="C24" s="130" t="str">
        <f>IF('資金繰り表(1)'!C24="","",'資金繰り表(1)'!C24)</f>
        <v>借入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39"/>
      <c r="O24" s="27"/>
      <c r="P24" s="24"/>
    </row>
    <row r="25" spans="1:16">
      <c r="A25" s="23"/>
      <c r="B25" s="148"/>
      <c r="C25" s="130" t="str">
        <f>IF('資金繰り表(1)'!C25="","",'資金繰り表(1)'!C25)</f>
        <v>手形割引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37"/>
      <c r="O25" s="38"/>
      <c r="P25" s="24"/>
    </row>
    <row r="26" spans="1:16">
      <c r="A26" s="23"/>
      <c r="B26" s="148"/>
      <c r="C26" s="130" t="str">
        <f>IF('資金繰り表(1)'!C26="","",'資金繰り表(1)'!C26)</f>
        <v>固定性預金取崩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37"/>
      <c r="O26" s="38"/>
      <c r="P26" s="24"/>
    </row>
    <row r="27" spans="1:16">
      <c r="A27" s="23"/>
      <c r="B27" s="148"/>
      <c r="C27" s="131" t="str">
        <f>IF('資金繰り表(1)'!C27="","",'資金繰り表(1)'!C27)</f>
        <v/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37"/>
      <c r="O27" s="38"/>
      <c r="P27" s="24"/>
    </row>
    <row r="28" spans="1:16">
      <c r="A28" s="23"/>
      <c r="B28" s="148"/>
      <c r="C28" s="130" t="str">
        <f>IF('資金繰り表(1)'!C28="","",'資金繰り表(1)'!C28)</f>
        <v>その他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39"/>
      <c r="O28" s="27"/>
      <c r="P28" s="24"/>
    </row>
    <row r="29" spans="1:16" ht="15" thickBot="1">
      <c r="A29" s="23"/>
      <c r="B29" s="149"/>
      <c r="C29" s="40" t="s">
        <v>24</v>
      </c>
      <c r="D29" s="17">
        <f t="shared" ref="D29:O29" si="5">SUM(D24:D28)</f>
        <v>0</v>
      </c>
      <c r="E29" s="17">
        <f t="shared" si="5"/>
        <v>0</v>
      </c>
      <c r="F29" s="17">
        <f t="shared" si="5"/>
        <v>0</v>
      </c>
      <c r="G29" s="17">
        <f t="shared" si="5"/>
        <v>0</v>
      </c>
      <c r="H29" s="17">
        <f t="shared" si="5"/>
        <v>0</v>
      </c>
      <c r="I29" s="17">
        <f t="shared" si="5"/>
        <v>0</v>
      </c>
      <c r="J29" s="17">
        <f t="shared" si="5"/>
        <v>0</v>
      </c>
      <c r="K29" s="17">
        <f t="shared" si="5"/>
        <v>0</v>
      </c>
      <c r="L29" s="17">
        <f t="shared" si="5"/>
        <v>0</v>
      </c>
      <c r="M29" s="17">
        <f t="shared" si="5"/>
        <v>0</v>
      </c>
      <c r="N29" s="41">
        <f t="shared" si="5"/>
        <v>0</v>
      </c>
      <c r="O29" s="42">
        <f t="shared" si="5"/>
        <v>0</v>
      </c>
      <c r="P29" s="24"/>
    </row>
    <row r="30" spans="1:16">
      <c r="A30" s="23"/>
      <c r="B30" s="150" t="s">
        <v>26</v>
      </c>
      <c r="C30" s="130" t="str">
        <f>IF('資金繰り表(1)'!C30="","",'資金繰り表(1)'!C30)</f>
        <v>借入金返済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43"/>
      <c r="O30" s="44"/>
      <c r="P30" s="24"/>
    </row>
    <row r="31" spans="1:16">
      <c r="A31" s="23"/>
      <c r="B31" s="150"/>
      <c r="C31" s="130" t="str">
        <f>IF('資金繰り表(1)'!C31="","",'資金繰り表(1)'!C31)</f>
        <v>固定性預金預入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5"/>
      <c r="O31" s="36"/>
      <c r="P31" s="24"/>
    </row>
    <row r="32" spans="1:16">
      <c r="A32" s="23"/>
      <c r="B32" s="150"/>
      <c r="C32" s="131" t="str">
        <f>IF('資金繰り表(1)'!C32="","",'資金繰り表(1)'!C32)</f>
        <v/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5"/>
      <c r="O32" s="36"/>
      <c r="P32" s="24"/>
    </row>
    <row r="33" spans="1:16">
      <c r="A33" s="23"/>
      <c r="B33" s="150"/>
      <c r="C33" s="131" t="str">
        <f>IF('資金繰り表(1)'!C33="","",'資金繰り表(1)'!C33)</f>
        <v/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5"/>
      <c r="O33" s="36"/>
      <c r="P33" s="24"/>
    </row>
    <row r="34" spans="1:16" ht="15" thickBot="1">
      <c r="A34" s="23"/>
      <c r="B34" s="150"/>
      <c r="C34" s="50" t="s">
        <v>24</v>
      </c>
      <c r="D34" s="51">
        <f t="shared" ref="D34:O34" si="6">SUM(D30:D33)</f>
        <v>0</v>
      </c>
      <c r="E34" s="51">
        <f t="shared" si="6"/>
        <v>0</v>
      </c>
      <c r="F34" s="51">
        <f t="shared" si="6"/>
        <v>0</v>
      </c>
      <c r="G34" s="51">
        <f t="shared" si="6"/>
        <v>0</v>
      </c>
      <c r="H34" s="51">
        <f t="shared" si="6"/>
        <v>0</v>
      </c>
      <c r="I34" s="51">
        <f t="shared" si="6"/>
        <v>0</v>
      </c>
      <c r="J34" s="51">
        <f t="shared" si="6"/>
        <v>0</v>
      </c>
      <c r="K34" s="51">
        <f t="shared" si="6"/>
        <v>0</v>
      </c>
      <c r="L34" s="51">
        <f t="shared" si="6"/>
        <v>0</v>
      </c>
      <c r="M34" s="51">
        <f t="shared" si="6"/>
        <v>0</v>
      </c>
      <c r="N34" s="52">
        <f t="shared" si="6"/>
        <v>0</v>
      </c>
      <c r="O34" s="53">
        <f t="shared" si="6"/>
        <v>0</v>
      </c>
      <c r="P34" s="24"/>
    </row>
    <row r="35" spans="1:16" ht="18" customHeight="1" thickTop="1" thickBot="1">
      <c r="A35" s="23"/>
      <c r="B35" s="144" t="s">
        <v>17</v>
      </c>
      <c r="C35" s="145"/>
      <c r="D35" s="63">
        <f t="shared" ref="D35:O35" si="7">D29-D34</f>
        <v>0</v>
      </c>
      <c r="E35" s="63">
        <f t="shared" si="7"/>
        <v>0</v>
      </c>
      <c r="F35" s="63">
        <f t="shared" si="7"/>
        <v>0</v>
      </c>
      <c r="G35" s="63">
        <f t="shared" si="7"/>
        <v>0</v>
      </c>
      <c r="H35" s="63">
        <f t="shared" si="7"/>
        <v>0</v>
      </c>
      <c r="I35" s="63">
        <f t="shared" si="7"/>
        <v>0</v>
      </c>
      <c r="J35" s="63">
        <f t="shared" si="7"/>
        <v>0</v>
      </c>
      <c r="K35" s="63">
        <f t="shared" si="7"/>
        <v>0</v>
      </c>
      <c r="L35" s="63">
        <f t="shared" si="7"/>
        <v>0</v>
      </c>
      <c r="M35" s="63">
        <f t="shared" si="7"/>
        <v>0</v>
      </c>
      <c r="N35" s="64">
        <f t="shared" si="7"/>
        <v>0</v>
      </c>
      <c r="O35" s="56">
        <f t="shared" si="7"/>
        <v>0</v>
      </c>
      <c r="P35" s="24"/>
    </row>
    <row r="36" spans="1:16" ht="18" customHeight="1" thickTop="1">
      <c r="A36" s="23"/>
      <c r="B36" s="146" t="s">
        <v>18</v>
      </c>
      <c r="C36" s="147"/>
      <c r="D36" s="60">
        <f t="shared" ref="D36:O36" si="8">D23+D35</f>
        <v>0</v>
      </c>
      <c r="E36" s="60">
        <f t="shared" si="8"/>
        <v>0</v>
      </c>
      <c r="F36" s="60">
        <f t="shared" si="8"/>
        <v>0</v>
      </c>
      <c r="G36" s="60">
        <f t="shared" si="8"/>
        <v>0</v>
      </c>
      <c r="H36" s="60">
        <f t="shared" si="8"/>
        <v>0</v>
      </c>
      <c r="I36" s="60">
        <f t="shared" si="8"/>
        <v>0</v>
      </c>
      <c r="J36" s="60">
        <f t="shared" si="8"/>
        <v>0</v>
      </c>
      <c r="K36" s="60">
        <f t="shared" si="8"/>
        <v>0</v>
      </c>
      <c r="L36" s="60">
        <f t="shared" si="8"/>
        <v>0</v>
      </c>
      <c r="M36" s="60">
        <f t="shared" si="8"/>
        <v>0</v>
      </c>
      <c r="N36" s="61">
        <f t="shared" si="8"/>
        <v>0</v>
      </c>
      <c r="O36" s="62">
        <f t="shared" si="8"/>
        <v>0</v>
      </c>
      <c r="P36" s="24"/>
    </row>
    <row r="37" spans="1:16" ht="18" customHeight="1" thickBot="1">
      <c r="A37" s="23"/>
      <c r="B37" s="140" t="s">
        <v>19</v>
      </c>
      <c r="C37" s="141"/>
      <c r="D37" s="57">
        <f t="shared" ref="D37:O37" si="9">D5+D36</f>
        <v>0</v>
      </c>
      <c r="E37" s="57">
        <f t="shared" si="9"/>
        <v>0</v>
      </c>
      <c r="F37" s="57">
        <f t="shared" si="9"/>
        <v>0</v>
      </c>
      <c r="G37" s="57">
        <f t="shared" si="9"/>
        <v>0</v>
      </c>
      <c r="H37" s="57">
        <f t="shared" si="9"/>
        <v>0</v>
      </c>
      <c r="I37" s="57">
        <f t="shared" si="9"/>
        <v>0</v>
      </c>
      <c r="J37" s="57">
        <f t="shared" si="9"/>
        <v>0</v>
      </c>
      <c r="K37" s="57">
        <f t="shared" si="9"/>
        <v>0</v>
      </c>
      <c r="L37" s="57">
        <f t="shared" si="9"/>
        <v>0</v>
      </c>
      <c r="M37" s="57">
        <f t="shared" si="9"/>
        <v>0</v>
      </c>
      <c r="N37" s="58">
        <f t="shared" si="9"/>
        <v>0</v>
      </c>
      <c r="O37" s="59">
        <f t="shared" si="9"/>
        <v>0</v>
      </c>
      <c r="P37" s="24"/>
    </row>
    <row r="38" spans="1:16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</sheetData>
  <sheetProtection password="C710" sheet="1" objects="1" scenarios="1"/>
  <mergeCells count="11">
    <mergeCell ref="B37:C37"/>
    <mergeCell ref="B5:C5"/>
    <mergeCell ref="B23:C23"/>
    <mergeCell ref="B35:C35"/>
    <mergeCell ref="B36:C36"/>
    <mergeCell ref="B24:B29"/>
    <mergeCell ref="B30:B34"/>
    <mergeCell ref="B13:B22"/>
    <mergeCell ref="B6:B12"/>
    <mergeCell ref="G2:I2"/>
    <mergeCell ref="B4:C4"/>
  </mergeCells>
  <phoneticPr fontId="1"/>
  <dataValidations count="3">
    <dataValidation imeMode="on" allowBlank="1" showInputMessage="1" showErrorMessage="1" sqref="C6:C11 C13:C21 C24:C28 C30:C33"/>
    <dataValidation imeMode="off" allowBlank="1" showInputMessage="1" showErrorMessage="1" sqref="D24:O28 E6:O11 D13:O21 D5:D11 D30:O33"/>
    <dataValidation type="list" allowBlank="1" showInputMessage="1" showErrorMessage="1" sqref="O2">
      <formula1>"円,千円,万円,百万円,億円"</formula1>
    </dataValidation>
  </dataValidations>
  <printOptions horizontalCentered="1" gridLinesSet="0"/>
  <pageMargins left="0.59055118110236227" right="0.59055118110236227" top="0.59055118110236227" bottom="0.59055118110236227" header="0.51181102362204722" footer="0.51181102362204722"/>
  <pageSetup paperSize="9" orientation="landscape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Button 1">
              <controlPr defaultSize="0" print="0" autoFill="0" autoPict="0" macro="[0]!priout">
                <anchor>
                  <from>
                    <xdr:col>1</xdr:col>
                    <xdr:colOff>28575</xdr:colOff>
                    <xdr:row>0</xdr:row>
                    <xdr:rowOff>66675</xdr:rowOff>
                  </from>
                  <to>
                    <xdr:col>2</xdr:col>
                    <xdr:colOff>619125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Button 2">
              <controlPr defaultSize="0" print="0" autoFill="0" autoPict="0" macro="[0]!new_d">
                <anchor>
                  <from>
                    <xdr:col>1</xdr:col>
                    <xdr:colOff>28575</xdr:colOff>
                    <xdr:row>0</xdr:row>
                    <xdr:rowOff>371475</xdr:rowOff>
                  </from>
                  <to>
                    <xdr:col>2</xdr:col>
                    <xdr:colOff>619125</xdr:colOff>
                    <xdr:row>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Button 3">
              <controlPr defaultSize="0" print="0" autoFill="0" autoPict="0" macro="[0]!fclose">
                <anchor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2</xdr:col>
                    <xdr:colOff>619125</xdr:colOff>
                    <xdr:row>1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autoPageBreaks="0" fitToPage="1"/>
  </sheetPr>
  <dimension ref="A1:P38"/>
  <sheetViews>
    <sheetView showGridLines="0" showRowColHeaders="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6" sqref="D6"/>
    </sheetView>
  </sheetViews>
  <sheetFormatPr defaultColWidth="8.625" defaultRowHeight="14.25"/>
  <cols>
    <col min="1" max="1" width="2.625" style="20" customWidth="1"/>
    <col min="2" max="2" width="3.125" style="20" customWidth="1"/>
    <col min="3" max="3" width="11.625" style="20" customWidth="1"/>
    <col min="4" max="15" width="10.125" style="20" customWidth="1"/>
    <col min="16" max="16" width="2.625" style="20" customWidth="1"/>
    <col min="17" max="16384" width="8.625" style="20"/>
  </cols>
  <sheetData>
    <row r="1" spans="1:16" ht="50.1" customHeight="1" thickBot="1">
      <c r="A1" s="18"/>
      <c r="B1" s="18"/>
      <c r="C1" s="18"/>
      <c r="D1" s="19"/>
      <c r="E1" s="18"/>
      <c r="G1" s="21"/>
      <c r="H1" s="18"/>
      <c r="I1" s="18"/>
      <c r="K1" s="18"/>
      <c r="L1" s="22"/>
      <c r="M1" s="18"/>
      <c r="N1" s="18"/>
      <c r="O1" s="18"/>
      <c r="P1" s="18"/>
    </row>
    <row r="2" spans="1:16" ht="22.5" customHeight="1" thickBot="1">
      <c r="A2" s="18"/>
      <c r="B2" s="18"/>
      <c r="C2" s="18"/>
      <c r="D2" s="123">
        <f>'資金繰り表(1)'!D2+3</f>
        <v>2017</v>
      </c>
      <c r="E2" s="124">
        <f>'資金繰り表(1)'!E2</f>
        <v>4</v>
      </c>
      <c r="G2" s="135" t="s">
        <v>37</v>
      </c>
      <c r="H2" s="136"/>
      <c r="I2" s="137"/>
      <c r="K2" s="18"/>
      <c r="L2" s="22"/>
      <c r="M2" s="18"/>
      <c r="N2" s="65" t="s">
        <v>29</v>
      </c>
      <c r="O2" s="132" t="s">
        <v>30</v>
      </c>
      <c r="P2" s="18"/>
    </row>
    <row r="3" spans="1:16" ht="4.5" customHeight="1" thickBot="1">
      <c r="A3" s="18"/>
      <c r="B3" s="18"/>
      <c r="C3" s="18"/>
      <c r="D3" s="8"/>
      <c r="E3" s="9"/>
      <c r="G3" s="1"/>
      <c r="H3" s="18"/>
      <c r="I3" s="18"/>
      <c r="K3" s="18"/>
      <c r="L3" s="22"/>
      <c r="M3" s="18"/>
      <c r="N3" s="18"/>
      <c r="O3" s="18"/>
      <c r="P3" s="18"/>
    </row>
    <row r="4" spans="1:16" ht="30" customHeight="1" thickBot="1">
      <c r="A4" s="23"/>
      <c r="B4" s="138" t="s">
        <v>38</v>
      </c>
      <c r="C4" s="139"/>
      <c r="D4" s="10">
        <f>MONTH(DATE(1900,E2,1))</f>
        <v>4</v>
      </c>
      <c r="E4" s="10">
        <f t="shared" ref="E4:O4" si="0">MONTH(DATE(1900,D4+1,1))</f>
        <v>5</v>
      </c>
      <c r="F4" s="10">
        <f t="shared" si="0"/>
        <v>6</v>
      </c>
      <c r="G4" s="10">
        <f t="shared" si="0"/>
        <v>7</v>
      </c>
      <c r="H4" s="10">
        <f t="shared" si="0"/>
        <v>8</v>
      </c>
      <c r="I4" s="10">
        <f t="shared" si="0"/>
        <v>9</v>
      </c>
      <c r="J4" s="10">
        <f t="shared" si="0"/>
        <v>10</v>
      </c>
      <c r="K4" s="10">
        <f t="shared" si="0"/>
        <v>11</v>
      </c>
      <c r="L4" s="10">
        <f t="shared" si="0"/>
        <v>12</v>
      </c>
      <c r="M4" s="10">
        <f t="shared" si="0"/>
        <v>1</v>
      </c>
      <c r="N4" s="10">
        <f t="shared" si="0"/>
        <v>2</v>
      </c>
      <c r="O4" s="45">
        <f t="shared" si="0"/>
        <v>3</v>
      </c>
      <c r="P4" s="24"/>
    </row>
    <row r="5" spans="1:16" ht="15.75" thickTop="1" thickBot="1">
      <c r="A5" s="23"/>
      <c r="B5" s="142" t="s">
        <v>0</v>
      </c>
      <c r="C5" s="143"/>
      <c r="D5" s="125">
        <f>'資金繰り表(1)'!O37</f>
        <v>0</v>
      </c>
      <c r="E5" s="46">
        <f t="shared" ref="E5:O5" si="1">D37</f>
        <v>0</v>
      </c>
      <c r="F5" s="47">
        <f t="shared" si="1"/>
        <v>0</v>
      </c>
      <c r="G5" s="47">
        <f t="shared" si="1"/>
        <v>0</v>
      </c>
      <c r="H5" s="47">
        <f t="shared" si="1"/>
        <v>0</v>
      </c>
      <c r="I5" s="47">
        <f t="shared" si="1"/>
        <v>0</v>
      </c>
      <c r="J5" s="47">
        <f t="shared" si="1"/>
        <v>0</v>
      </c>
      <c r="K5" s="47">
        <f t="shared" si="1"/>
        <v>0</v>
      </c>
      <c r="L5" s="47">
        <f t="shared" si="1"/>
        <v>0</v>
      </c>
      <c r="M5" s="47">
        <f t="shared" si="1"/>
        <v>0</v>
      </c>
      <c r="N5" s="48">
        <f t="shared" si="1"/>
        <v>0</v>
      </c>
      <c r="O5" s="49">
        <f t="shared" si="1"/>
        <v>0</v>
      </c>
      <c r="P5" s="24"/>
    </row>
    <row r="6" spans="1:16" ht="15" thickTop="1">
      <c r="A6" s="23"/>
      <c r="B6" s="133" t="s">
        <v>20</v>
      </c>
      <c r="C6" s="127" t="str">
        <f>IF('資金繰り表(1)'!C6="","",'資金繰り表(1)'!C6)</f>
        <v>現金売上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26"/>
      <c r="O6" s="27"/>
      <c r="P6" s="24"/>
    </row>
    <row r="7" spans="1:16">
      <c r="A7" s="23"/>
      <c r="B7" s="133"/>
      <c r="C7" s="127" t="str">
        <f>IF('資金繰り表(1)'!C7="","",'資金繰り表(1)'!C7)</f>
        <v>売掛金回収</v>
      </c>
      <c r="D7" s="2"/>
      <c r="E7" s="2"/>
      <c r="F7" s="2"/>
      <c r="G7" s="2"/>
      <c r="H7" s="2"/>
      <c r="I7" s="2"/>
      <c r="J7" s="2"/>
      <c r="K7" s="2"/>
      <c r="L7" s="2"/>
      <c r="M7" s="2"/>
      <c r="N7" s="28"/>
      <c r="O7" s="29"/>
      <c r="P7" s="24"/>
    </row>
    <row r="8" spans="1:16">
      <c r="A8" s="23"/>
      <c r="B8" s="133"/>
      <c r="C8" s="127" t="str">
        <f>IF('資金繰り表(1)'!C8="","",'資金繰り表(1)'!C8)</f>
        <v>受手期日到来</v>
      </c>
      <c r="D8" s="2"/>
      <c r="E8" s="2"/>
      <c r="F8" s="2"/>
      <c r="G8" s="2"/>
      <c r="H8" s="2"/>
      <c r="I8" s="2"/>
      <c r="J8" s="2"/>
      <c r="K8" s="2"/>
      <c r="L8" s="2"/>
      <c r="M8" s="2"/>
      <c r="N8" s="28"/>
      <c r="O8" s="29"/>
      <c r="P8" s="24"/>
    </row>
    <row r="9" spans="1:16">
      <c r="A9" s="23"/>
      <c r="B9" s="133"/>
      <c r="C9" s="128" t="str">
        <f>IF('資金繰り表(1)'!C9="","",'資金繰り表(1)'!C9)</f>
        <v/>
      </c>
      <c r="D9" s="2"/>
      <c r="E9" s="2"/>
      <c r="F9" s="2"/>
      <c r="G9" s="2"/>
      <c r="H9" s="2"/>
      <c r="I9" s="2"/>
      <c r="J9" s="2"/>
      <c r="K9" s="2"/>
      <c r="L9" s="2"/>
      <c r="M9" s="2"/>
      <c r="N9" s="28"/>
      <c r="O9" s="29"/>
      <c r="P9" s="24"/>
    </row>
    <row r="10" spans="1:16">
      <c r="A10" s="23"/>
      <c r="B10" s="133"/>
      <c r="C10" s="128" t="str">
        <f>IF('資金繰り表(1)'!C10="","",'資金繰り表(1)'!C10)</f>
        <v/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8"/>
      <c r="O10" s="29"/>
      <c r="P10" s="24"/>
    </row>
    <row r="11" spans="1:16">
      <c r="A11" s="23"/>
      <c r="B11" s="133"/>
      <c r="C11" s="127" t="str">
        <f>IF('資金繰り表(1)'!C11="","",'資金繰り表(1)'!C11)</f>
        <v>その他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8"/>
      <c r="O11" s="29"/>
      <c r="P11" s="24"/>
    </row>
    <row r="12" spans="1:16" ht="15" thickBot="1">
      <c r="A12" s="23"/>
      <c r="B12" s="134"/>
      <c r="C12" s="31" t="s">
        <v>39</v>
      </c>
      <c r="D12" s="13">
        <f t="shared" ref="D12:O12" si="2">SUM(D6:D11)</f>
        <v>0</v>
      </c>
      <c r="E12" s="13">
        <f t="shared" si="2"/>
        <v>0</v>
      </c>
      <c r="F12" s="13">
        <f t="shared" si="2"/>
        <v>0</v>
      </c>
      <c r="G12" s="13">
        <f t="shared" si="2"/>
        <v>0</v>
      </c>
      <c r="H12" s="13">
        <f t="shared" si="2"/>
        <v>0</v>
      </c>
      <c r="I12" s="13">
        <f t="shared" si="2"/>
        <v>0</v>
      </c>
      <c r="J12" s="13">
        <f t="shared" si="2"/>
        <v>0</v>
      </c>
      <c r="K12" s="13">
        <f t="shared" si="2"/>
        <v>0</v>
      </c>
      <c r="L12" s="13">
        <f t="shared" si="2"/>
        <v>0</v>
      </c>
      <c r="M12" s="13">
        <f t="shared" si="2"/>
        <v>0</v>
      </c>
      <c r="N12" s="14">
        <f t="shared" si="2"/>
        <v>0</v>
      </c>
      <c r="O12" s="15">
        <f t="shared" si="2"/>
        <v>0</v>
      </c>
      <c r="P12" s="24"/>
    </row>
    <row r="13" spans="1:16">
      <c r="A13" s="23"/>
      <c r="B13" s="151" t="s">
        <v>21</v>
      </c>
      <c r="C13" s="129" t="str">
        <f>IF('資金繰り表(1)'!C13="","",'資金繰り表(1)'!C13)</f>
        <v>現金仕入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33"/>
      <c r="O13" s="34"/>
      <c r="P13" s="24"/>
    </row>
    <row r="14" spans="1:16">
      <c r="A14" s="23"/>
      <c r="B14" s="150"/>
      <c r="C14" s="127" t="str">
        <f>IF('資金繰り表(1)'!C14="","",'資金繰り表(1)'!C14)</f>
        <v>買掛金支払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5"/>
      <c r="O14" s="36"/>
      <c r="P14" s="24"/>
    </row>
    <row r="15" spans="1:16">
      <c r="A15" s="23"/>
      <c r="B15" s="150"/>
      <c r="C15" s="127" t="str">
        <f>IF('資金繰り表(1)'!C15="","",'資金繰り表(1)'!C15)</f>
        <v>支手期日到来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5"/>
      <c r="O15" s="36"/>
      <c r="P15" s="24"/>
    </row>
    <row r="16" spans="1:16">
      <c r="A16" s="23"/>
      <c r="B16" s="150"/>
      <c r="C16" s="127" t="str">
        <f>IF('資金繰り表(1)'!C16="","",'資金繰り表(1)'!C16)</f>
        <v>人件費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5"/>
      <c r="O16" s="36"/>
      <c r="P16" s="24"/>
    </row>
    <row r="17" spans="1:16">
      <c r="A17" s="23"/>
      <c r="B17" s="150"/>
      <c r="C17" s="127" t="str">
        <f>IF('資金繰り表(1)'!C17="","",'資金繰り表(1)'!C17)</f>
        <v>販管費等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5"/>
      <c r="O17" s="36"/>
      <c r="P17" s="24"/>
    </row>
    <row r="18" spans="1:16">
      <c r="A18" s="23"/>
      <c r="B18" s="150"/>
      <c r="C18" s="127" t="str">
        <f>IF('資金繰り表(1)'!C18="","",'資金繰り表(1)'!C18)</f>
        <v>支払利息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5"/>
      <c r="O18" s="36"/>
      <c r="P18" s="24"/>
    </row>
    <row r="19" spans="1:16">
      <c r="A19" s="23"/>
      <c r="B19" s="150"/>
      <c r="C19" s="128" t="str">
        <f>IF('資金繰り表(1)'!C19="","",'資金繰り表(1)'!C19)</f>
        <v/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5"/>
      <c r="O19" s="36"/>
      <c r="P19" s="24"/>
    </row>
    <row r="20" spans="1:16">
      <c r="A20" s="23"/>
      <c r="B20" s="150"/>
      <c r="C20" s="128" t="str">
        <f>IF('資金繰り表(1)'!C20="","",'資金繰り表(1)'!C20)</f>
        <v/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5"/>
      <c r="O20" s="36"/>
      <c r="P20" s="24"/>
    </row>
    <row r="21" spans="1:16">
      <c r="A21" s="23"/>
      <c r="B21" s="150"/>
      <c r="C21" s="127" t="str">
        <f>IF('資金繰り表(1)'!C21="","",'資金繰り表(1)'!C21)</f>
        <v>その他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5"/>
      <c r="O21" s="36"/>
      <c r="P21" s="24"/>
    </row>
    <row r="22" spans="1:16" ht="15" thickBot="1">
      <c r="A22" s="23"/>
      <c r="B22" s="150"/>
      <c r="C22" s="50" t="s">
        <v>24</v>
      </c>
      <c r="D22" s="51">
        <f t="shared" ref="D22:O22" si="3">SUM(D13:D21)</f>
        <v>0</v>
      </c>
      <c r="E22" s="51">
        <f t="shared" si="3"/>
        <v>0</v>
      </c>
      <c r="F22" s="51">
        <f t="shared" si="3"/>
        <v>0</v>
      </c>
      <c r="G22" s="51">
        <f t="shared" si="3"/>
        <v>0</v>
      </c>
      <c r="H22" s="51">
        <f t="shared" si="3"/>
        <v>0</v>
      </c>
      <c r="I22" s="51">
        <f t="shared" si="3"/>
        <v>0</v>
      </c>
      <c r="J22" s="51">
        <f t="shared" si="3"/>
        <v>0</v>
      </c>
      <c r="K22" s="51">
        <f t="shared" si="3"/>
        <v>0</v>
      </c>
      <c r="L22" s="51">
        <f t="shared" si="3"/>
        <v>0</v>
      </c>
      <c r="M22" s="51">
        <f t="shared" si="3"/>
        <v>0</v>
      </c>
      <c r="N22" s="52">
        <f t="shared" si="3"/>
        <v>0</v>
      </c>
      <c r="O22" s="53">
        <f t="shared" si="3"/>
        <v>0</v>
      </c>
      <c r="P22" s="24"/>
    </row>
    <row r="23" spans="1:16" ht="15.75" thickTop="1" thickBot="1">
      <c r="A23" s="23"/>
      <c r="B23" s="142" t="s">
        <v>11</v>
      </c>
      <c r="C23" s="143"/>
      <c r="D23" s="54">
        <f t="shared" ref="D23:O23" si="4">D12-D22</f>
        <v>0</v>
      </c>
      <c r="E23" s="54">
        <f t="shared" si="4"/>
        <v>0</v>
      </c>
      <c r="F23" s="54">
        <f t="shared" si="4"/>
        <v>0</v>
      </c>
      <c r="G23" s="54">
        <f t="shared" si="4"/>
        <v>0</v>
      </c>
      <c r="H23" s="54">
        <f t="shared" si="4"/>
        <v>0</v>
      </c>
      <c r="I23" s="54">
        <f t="shared" si="4"/>
        <v>0</v>
      </c>
      <c r="J23" s="54">
        <f t="shared" si="4"/>
        <v>0</v>
      </c>
      <c r="K23" s="54">
        <f t="shared" si="4"/>
        <v>0</v>
      </c>
      <c r="L23" s="54">
        <f t="shared" si="4"/>
        <v>0</v>
      </c>
      <c r="M23" s="54">
        <f t="shared" si="4"/>
        <v>0</v>
      </c>
      <c r="N23" s="55">
        <f t="shared" si="4"/>
        <v>0</v>
      </c>
      <c r="O23" s="56">
        <f t="shared" si="4"/>
        <v>0</v>
      </c>
      <c r="P23" s="24"/>
    </row>
    <row r="24" spans="1:16" ht="15" thickTop="1">
      <c r="A24" s="23"/>
      <c r="B24" s="148" t="s">
        <v>25</v>
      </c>
      <c r="C24" s="130" t="str">
        <f>IF('資金繰り表(1)'!C24="","",'資金繰り表(1)'!C24)</f>
        <v>借入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39"/>
      <c r="O24" s="27"/>
      <c r="P24" s="24"/>
    </row>
    <row r="25" spans="1:16">
      <c r="A25" s="23"/>
      <c r="B25" s="148"/>
      <c r="C25" s="130" t="str">
        <f>IF('資金繰り表(1)'!C25="","",'資金繰り表(1)'!C25)</f>
        <v>手形割引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37"/>
      <c r="O25" s="38"/>
      <c r="P25" s="24"/>
    </row>
    <row r="26" spans="1:16">
      <c r="A26" s="23"/>
      <c r="B26" s="148"/>
      <c r="C26" s="130" t="str">
        <f>IF('資金繰り表(1)'!C26="","",'資金繰り表(1)'!C26)</f>
        <v>固定性預金取崩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37"/>
      <c r="O26" s="38"/>
      <c r="P26" s="24"/>
    </row>
    <row r="27" spans="1:16">
      <c r="A27" s="23"/>
      <c r="B27" s="148"/>
      <c r="C27" s="131" t="str">
        <f>IF('資金繰り表(1)'!C27="","",'資金繰り表(1)'!C27)</f>
        <v/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37"/>
      <c r="O27" s="38"/>
      <c r="P27" s="24"/>
    </row>
    <row r="28" spans="1:16">
      <c r="A28" s="23"/>
      <c r="B28" s="148"/>
      <c r="C28" s="130" t="str">
        <f>IF('資金繰り表(1)'!C28="","",'資金繰り表(1)'!C28)</f>
        <v>その他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39"/>
      <c r="O28" s="27"/>
      <c r="P28" s="24"/>
    </row>
    <row r="29" spans="1:16" ht="15" thickBot="1">
      <c r="A29" s="23"/>
      <c r="B29" s="149"/>
      <c r="C29" s="40" t="s">
        <v>24</v>
      </c>
      <c r="D29" s="17">
        <f t="shared" ref="D29:O29" si="5">SUM(D24:D28)</f>
        <v>0</v>
      </c>
      <c r="E29" s="17">
        <f t="shared" si="5"/>
        <v>0</v>
      </c>
      <c r="F29" s="17">
        <f t="shared" si="5"/>
        <v>0</v>
      </c>
      <c r="G29" s="17">
        <f t="shared" si="5"/>
        <v>0</v>
      </c>
      <c r="H29" s="17">
        <f t="shared" si="5"/>
        <v>0</v>
      </c>
      <c r="I29" s="17">
        <f t="shared" si="5"/>
        <v>0</v>
      </c>
      <c r="J29" s="17">
        <f t="shared" si="5"/>
        <v>0</v>
      </c>
      <c r="K29" s="17">
        <f t="shared" si="5"/>
        <v>0</v>
      </c>
      <c r="L29" s="17">
        <f t="shared" si="5"/>
        <v>0</v>
      </c>
      <c r="M29" s="17">
        <f t="shared" si="5"/>
        <v>0</v>
      </c>
      <c r="N29" s="41">
        <f t="shared" si="5"/>
        <v>0</v>
      </c>
      <c r="O29" s="42">
        <f t="shared" si="5"/>
        <v>0</v>
      </c>
      <c r="P29" s="24"/>
    </row>
    <row r="30" spans="1:16">
      <c r="A30" s="23"/>
      <c r="B30" s="150" t="s">
        <v>26</v>
      </c>
      <c r="C30" s="130" t="str">
        <f>IF('資金繰り表(1)'!C30="","",'資金繰り表(1)'!C30)</f>
        <v>借入金返済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43"/>
      <c r="O30" s="44"/>
      <c r="P30" s="24"/>
    </row>
    <row r="31" spans="1:16">
      <c r="A31" s="23"/>
      <c r="B31" s="150"/>
      <c r="C31" s="130" t="str">
        <f>IF('資金繰り表(1)'!C31="","",'資金繰り表(1)'!C31)</f>
        <v>固定性預金預入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5"/>
      <c r="O31" s="36"/>
      <c r="P31" s="24"/>
    </row>
    <row r="32" spans="1:16">
      <c r="A32" s="23"/>
      <c r="B32" s="150"/>
      <c r="C32" s="131" t="str">
        <f>IF('資金繰り表(1)'!C32="","",'資金繰り表(1)'!C32)</f>
        <v/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5"/>
      <c r="O32" s="36"/>
      <c r="P32" s="24"/>
    </row>
    <row r="33" spans="1:16">
      <c r="A33" s="23"/>
      <c r="B33" s="150"/>
      <c r="C33" s="131" t="str">
        <f>IF('資金繰り表(1)'!C33="","",'資金繰り表(1)'!C33)</f>
        <v/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5"/>
      <c r="O33" s="36"/>
      <c r="P33" s="24"/>
    </row>
    <row r="34" spans="1:16" ht="15" thickBot="1">
      <c r="A34" s="23"/>
      <c r="B34" s="150"/>
      <c r="C34" s="50" t="s">
        <v>24</v>
      </c>
      <c r="D34" s="51">
        <f t="shared" ref="D34:O34" si="6">SUM(D30:D33)</f>
        <v>0</v>
      </c>
      <c r="E34" s="51">
        <f t="shared" si="6"/>
        <v>0</v>
      </c>
      <c r="F34" s="51">
        <f t="shared" si="6"/>
        <v>0</v>
      </c>
      <c r="G34" s="51">
        <f t="shared" si="6"/>
        <v>0</v>
      </c>
      <c r="H34" s="51">
        <f t="shared" si="6"/>
        <v>0</v>
      </c>
      <c r="I34" s="51">
        <f t="shared" si="6"/>
        <v>0</v>
      </c>
      <c r="J34" s="51">
        <f t="shared" si="6"/>
        <v>0</v>
      </c>
      <c r="K34" s="51">
        <f t="shared" si="6"/>
        <v>0</v>
      </c>
      <c r="L34" s="51">
        <f t="shared" si="6"/>
        <v>0</v>
      </c>
      <c r="M34" s="51">
        <f t="shared" si="6"/>
        <v>0</v>
      </c>
      <c r="N34" s="52">
        <f t="shared" si="6"/>
        <v>0</v>
      </c>
      <c r="O34" s="53">
        <f t="shared" si="6"/>
        <v>0</v>
      </c>
      <c r="P34" s="24"/>
    </row>
    <row r="35" spans="1:16" ht="18" customHeight="1" thickTop="1" thickBot="1">
      <c r="A35" s="23"/>
      <c r="B35" s="144" t="s">
        <v>17</v>
      </c>
      <c r="C35" s="145"/>
      <c r="D35" s="63">
        <f t="shared" ref="D35:O35" si="7">D29-D34</f>
        <v>0</v>
      </c>
      <c r="E35" s="63">
        <f t="shared" si="7"/>
        <v>0</v>
      </c>
      <c r="F35" s="63">
        <f t="shared" si="7"/>
        <v>0</v>
      </c>
      <c r="G35" s="63">
        <f t="shared" si="7"/>
        <v>0</v>
      </c>
      <c r="H35" s="63">
        <f t="shared" si="7"/>
        <v>0</v>
      </c>
      <c r="I35" s="63">
        <f t="shared" si="7"/>
        <v>0</v>
      </c>
      <c r="J35" s="63">
        <f t="shared" si="7"/>
        <v>0</v>
      </c>
      <c r="K35" s="63">
        <f t="shared" si="7"/>
        <v>0</v>
      </c>
      <c r="L35" s="63">
        <f t="shared" si="7"/>
        <v>0</v>
      </c>
      <c r="M35" s="63">
        <f t="shared" si="7"/>
        <v>0</v>
      </c>
      <c r="N35" s="64">
        <f t="shared" si="7"/>
        <v>0</v>
      </c>
      <c r="O35" s="56">
        <f t="shared" si="7"/>
        <v>0</v>
      </c>
      <c r="P35" s="24"/>
    </row>
    <row r="36" spans="1:16" ht="18" customHeight="1" thickTop="1">
      <c r="A36" s="23"/>
      <c r="B36" s="146" t="s">
        <v>18</v>
      </c>
      <c r="C36" s="147"/>
      <c r="D36" s="60">
        <f t="shared" ref="D36:O36" si="8">D23+D35</f>
        <v>0</v>
      </c>
      <c r="E36" s="60">
        <f t="shared" si="8"/>
        <v>0</v>
      </c>
      <c r="F36" s="60">
        <f t="shared" si="8"/>
        <v>0</v>
      </c>
      <c r="G36" s="60">
        <f t="shared" si="8"/>
        <v>0</v>
      </c>
      <c r="H36" s="60">
        <f t="shared" si="8"/>
        <v>0</v>
      </c>
      <c r="I36" s="60">
        <f t="shared" si="8"/>
        <v>0</v>
      </c>
      <c r="J36" s="60">
        <f t="shared" si="8"/>
        <v>0</v>
      </c>
      <c r="K36" s="60">
        <f t="shared" si="8"/>
        <v>0</v>
      </c>
      <c r="L36" s="60">
        <f t="shared" si="8"/>
        <v>0</v>
      </c>
      <c r="M36" s="60">
        <f t="shared" si="8"/>
        <v>0</v>
      </c>
      <c r="N36" s="61">
        <f t="shared" si="8"/>
        <v>0</v>
      </c>
      <c r="O36" s="62">
        <f t="shared" si="8"/>
        <v>0</v>
      </c>
      <c r="P36" s="24"/>
    </row>
    <row r="37" spans="1:16" ht="18" customHeight="1" thickBot="1">
      <c r="A37" s="23"/>
      <c r="B37" s="140" t="s">
        <v>19</v>
      </c>
      <c r="C37" s="141"/>
      <c r="D37" s="57">
        <f t="shared" ref="D37:O37" si="9">D5+D36</f>
        <v>0</v>
      </c>
      <c r="E37" s="57">
        <f t="shared" si="9"/>
        <v>0</v>
      </c>
      <c r="F37" s="57">
        <f t="shared" si="9"/>
        <v>0</v>
      </c>
      <c r="G37" s="57">
        <f t="shared" si="9"/>
        <v>0</v>
      </c>
      <c r="H37" s="57">
        <f t="shared" si="9"/>
        <v>0</v>
      </c>
      <c r="I37" s="57">
        <f t="shared" si="9"/>
        <v>0</v>
      </c>
      <c r="J37" s="57">
        <f t="shared" si="9"/>
        <v>0</v>
      </c>
      <c r="K37" s="57">
        <f t="shared" si="9"/>
        <v>0</v>
      </c>
      <c r="L37" s="57">
        <f t="shared" si="9"/>
        <v>0</v>
      </c>
      <c r="M37" s="57">
        <f t="shared" si="9"/>
        <v>0</v>
      </c>
      <c r="N37" s="58">
        <f t="shared" si="9"/>
        <v>0</v>
      </c>
      <c r="O37" s="59">
        <f t="shared" si="9"/>
        <v>0</v>
      </c>
      <c r="P37" s="24"/>
    </row>
    <row r="38" spans="1:16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</sheetData>
  <sheetProtection password="C710" sheet="1" objects="1" scenarios="1"/>
  <mergeCells count="11">
    <mergeCell ref="G2:I2"/>
    <mergeCell ref="B4:C4"/>
    <mergeCell ref="B37:C37"/>
    <mergeCell ref="B5:C5"/>
    <mergeCell ref="B23:C23"/>
    <mergeCell ref="B35:C35"/>
    <mergeCell ref="B36:C36"/>
    <mergeCell ref="B24:B29"/>
    <mergeCell ref="B30:B34"/>
    <mergeCell ref="B13:B22"/>
    <mergeCell ref="B6:B12"/>
  </mergeCells>
  <phoneticPr fontId="1"/>
  <dataValidations count="3">
    <dataValidation imeMode="on" allowBlank="1" showInputMessage="1" showErrorMessage="1" sqref="C6:C11 C13:C21 C24:C28 C30:C33"/>
    <dataValidation imeMode="off" allowBlank="1" showInputMessage="1" showErrorMessage="1" sqref="D24:O28 E6:O11 D13:O21 D5:D11 D30:O33"/>
    <dataValidation type="list" allowBlank="1" showInputMessage="1" showErrorMessage="1" sqref="O2">
      <formula1>"円,千円,万円,百万円,億円"</formula1>
    </dataValidation>
  </dataValidations>
  <printOptions horizontalCentered="1" gridLinesSet="0"/>
  <pageMargins left="0.59055118110236227" right="0.59055118110236227" top="0.59055118110236227" bottom="0.59055118110236227" header="0.51181102362204722" footer="0.51181102362204722"/>
  <pageSetup paperSize="9" orientation="landscape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priout">
                <anchor>
                  <from>
                    <xdr:col>1</xdr:col>
                    <xdr:colOff>28575</xdr:colOff>
                    <xdr:row>0</xdr:row>
                    <xdr:rowOff>66675</xdr:rowOff>
                  </from>
                  <to>
                    <xdr:col>2</xdr:col>
                    <xdr:colOff>619125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new_d">
                <anchor>
                  <from>
                    <xdr:col>1</xdr:col>
                    <xdr:colOff>28575</xdr:colOff>
                    <xdr:row>0</xdr:row>
                    <xdr:rowOff>371475</xdr:rowOff>
                  </from>
                  <to>
                    <xdr:col>2</xdr:col>
                    <xdr:colOff>619125</xdr:colOff>
                    <xdr:row>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Button 3">
              <controlPr defaultSize="0" print="0" autoFill="0" autoPict="0" macro="[0]!fclose">
                <anchor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2</xdr:col>
                    <xdr:colOff>619125</xdr:colOff>
                    <xdr:row>1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P38"/>
  <sheetViews>
    <sheetView showGridLines="0" showRowColHeaders="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6" sqref="D6"/>
    </sheetView>
  </sheetViews>
  <sheetFormatPr defaultColWidth="8.625" defaultRowHeight="14.25"/>
  <cols>
    <col min="1" max="1" width="2.625" style="20" customWidth="1"/>
    <col min="2" max="2" width="3.125" style="20" customWidth="1"/>
    <col min="3" max="3" width="11.625" style="20" customWidth="1"/>
    <col min="4" max="15" width="10.125" style="20" customWidth="1"/>
    <col min="16" max="16" width="2.625" style="20" customWidth="1"/>
    <col min="17" max="16384" width="8.625" style="20"/>
  </cols>
  <sheetData>
    <row r="1" spans="1:16" ht="50.1" customHeight="1" thickBot="1">
      <c r="A1" s="18"/>
      <c r="B1" s="18"/>
      <c r="C1" s="18"/>
      <c r="D1" s="19"/>
      <c r="E1" s="18"/>
      <c r="G1" s="21"/>
      <c r="H1" s="18"/>
      <c r="I1" s="18"/>
      <c r="K1" s="18"/>
      <c r="L1" s="22"/>
      <c r="M1" s="18"/>
      <c r="N1" s="18"/>
      <c r="O1" s="18"/>
      <c r="P1" s="18"/>
    </row>
    <row r="2" spans="1:16" ht="22.5" customHeight="1" thickBot="1">
      <c r="A2" s="18"/>
      <c r="B2" s="18"/>
      <c r="C2" s="18"/>
      <c r="D2" s="123">
        <f>'資金繰り表(1)'!D2+4</f>
        <v>2018</v>
      </c>
      <c r="E2" s="124">
        <f>'資金繰り表(1)'!E2</f>
        <v>4</v>
      </c>
      <c r="G2" s="135" t="s">
        <v>37</v>
      </c>
      <c r="H2" s="136"/>
      <c r="I2" s="137"/>
      <c r="K2" s="18"/>
      <c r="L2" s="22"/>
      <c r="M2" s="18"/>
      <c r="N2" s="65" t="s">
        <v>29</v>
      </c>
      <c r="O2" s="132" t="s">
        <v>30</v>
      </c>
      <c r="P2" s="18"/>
    </row>
    <row r="3" spans="1:16" ht="4.5" customHeight="1" thickBot="1">
      <c r="A3" s="18"/>
      <c r="B3" s="18"/>
      <c r="C3" s="18"/>
      <c r="D3" s="8"/>
      <c r="E3" s="9"/>
      <c r="G3" s="1"/>
      <c r="H3" s="18"/>
      <c r="I3" s="18"/>
      <c r="K3" s="18"/>
      <c r="L3" s="22"/>
      <c r="M3" s="18"/>
      <c r="N3" s="18"/>
      <c r="O3" s="18"/>
      <c r="P3" s="18"/>
    </row>
    <row r="4" spans="1:16" ht="30" customHeight="1" thickBot="1">
      <c r="A4" s="23"/>
      <c r="B4" s="138" t="s">
        <v>38</v>
      </c>
      <c r="C4" s="139"/>
      <c r="D4" s="10">
        <f>MONTH(DATE(1900,E2,1))</f>
        <v>4</v>
      </c>
      <c r="E4" s="10">
        <f t="shared" ref="E4:O4" si="0">MONTH(DATE(1900,D4+1,1))</f>
        <v>5</v>
      </c>
      <c r="F4" s="10">
        <f t="shared" si="0"/>
        <v>6</v>
      </c>
      <c r="G4" s="10">
        <f t="shared" si="0"/>
        <v>7</v>
      </c>
      <c r="H4" s="10">
        <f t="shared" si="0"/>
        <v>8</v>
      </c>
      <c r="I4" s="10">
        <f t="shared" si="0"/>
        <v>9</v>
      </c>
      <c r="J4" s="10">
        <f t="shared" si="0"/>
        <v>10</v>
      </c>
      <c r="K4" s="10">
        <f t="shared" si="0"/>
        <v>11</v>
      </c>
      <c r="L4" s="10">
        <f t="shared" si="0"/>
        <v>12</v>
      </c>
      <c r="M4" s="10">
        <f t="shared" si="0"/>
        <v>1</v>
      </c>
      <c r="N4" s="10">
        <f t="shared" si="0"/>
        <v>2</v>
      </c>
      <c r="O4" s="45">
        <f t="shared" si="0"/>
        <v>3</v>
      </c>
      <c r="P4" s="24"/>
    </row>
    <row r="5" spans="1:16" ht="15.75" thickTop="1" thickBot="1">
      <c r="A5" s="23"/>
      <c r="B5" s="142" t="s">
        <v>0</v>
      </c>
      <c r="C5" s="143"/>
      <c r="D5" s="125">
        <f>'資金繰り表(1)'!O37</f>
        <v>0</v>
      </c>
      <c r="E5" s="46">
        <f t="shared" ref="E5:O5" si="1">D37</f>
        <v>0</v>
      </c>
      <c r="F5" s="47">
        <f t="shared" si="1"/>
        <v>0</v>
      </c>
      <c r="G5" s="47">
        <f t="shared" si="1"/>
        <v>0</v>
      </c>
      <c r="H5" s="47">
        <f t="shared" si="1"/>
        <v>0</v>
      </c>
      <c r="I5" s="47">
        <f t="shared" si="1"/>
        <v>0</v>
      </c>
      <c r="J5" s="47">
        <f t="shared" si="1"/>
        <v>0</v>
      </c>
      <c r="K5" s="47">
        <f t="shared" si="1"/>
        <v>0</v>
      </c>
      <c r="L5" s="47">
        <f t="shared" si="1"/>
        <v>0</v>
      </c>
      <c r="M5" s="47">
        <f t="shared" si="1"/>
        <v>0</v>
      </c>
      <c r="N5" s="48">
        <f t="shared" si="1"/>
        <v>0</v>
      </c>
      <c r="O5" s="49">
        <f t="shared" si="1"/>
        <v>0</v>
      </c>
      <c r="P5" s="24"/>
    </row>
    <row r="6" spans="1:16" ht="15" thickTop="1">
      <c r="A6" s="23"/>
      <c r="B6" s="133" t="s">
        <v>20</v>
      </c>
      <c r="C6" s="127" t="str">
        <f>IF('資金繰り表(1)'!C6="","",'資金繰り表(1)'!C6)</f>
        <v>現金売上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26"/>
      <c r="O6" s="27"/>
      <c r="P6" s="24"/>
    </row>
    <row r="7" spans="1:16">
      <c r="A7" s="23"/>
      <c r="B7" s="133"/>
      <c r="C7" s="127" t="str">
        <f>IF('資金繰り表(1)'!C7="","",'資金繰り表(1)'!C7)</f>
        <v>売掛金回収</v>
      </c>
      <c r="D7" s="2"/>
      <c r="E7" s="2"/>
      <c r="F7" s="2"/>
      <c r="G7" s="2"/>
      <c r="H7" s="2"/>
      <c r="I7" s="2"/>
      <c r="J7" s="2"/>
      <c r="K7" s="2"/>
      <c r="L7" s="2"/>
      <c r="M7" s="2"/>
      <c r="N7" s="28"/>
      <c r="O7" s="29"/>
      <c r="P7" s="24"/>
    </row>
    <row r="8" spans="1:16">
      <c r="A8" s="23"/>
      <c r="B8" s="133"/>
      <c r="C8" s="127" t="str">
        <f>IF('資金繰り表(1)'!C8="","",'資金繰り表(1)'!C8)</f>
        <v>受手期日到来</v>
      </c>
      <c r="D8" s="2"/>
      <c r="E8" s="2"/>
      <c r="F8" s="2"/>
      <c r="G8" s="2"/>
      <c r="H8" s="2"/>
      <c r="I8" s="2"/>
      <c r="J8" s="2"/>
      <c r="K8" s="2"/>
      <c r="L8" s="2"/>
      <c r="M8" s="2"/>
      <c r="N8" s="28"/>
      <c r="O8" s="29"/>
      <c r="P8" s="24"/>
    </row>
    <row r="9" spans="1:16">
      <c r="A9" s="23"/>
      <c r="B9" s="133"/>
      <c r="C9" s="128" t="str">
        <f>IF('資金繰り表(1)'!C9="","",'資金繰り表(1)'!C9)</f>
        <v/>
      </c>
      <c r="D9" s="2"/>
      <c r="E9" s="2"/>
      <c r="F9" s="2"/>
      <c r="G9" s="2"/>
      <c r="H9" s="2"/>
      <c r="I9" s="2"/>
      <c r="J9" s="2"/>
      <c r="K9" s="2"/>
      <c r="L9" s="2"/>
      <c r="M9" s="2"/>
      <c r="N9" s="28"/>
      <c r="O9" s="29"/>
      <c r="P9" s="24"/>
    </row>
    <row r="10" spans="1:16">
      <c r="A10" s="23"/>
      <c r="B10" s="133"/>
      <c r="C10" s="128" t="str">
        <f>IF('資金繰り表(1)'!C10="","",'資金繰り表(1)'!C10)</f>
        <v/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8"/>
      <c r="O10" s="29"/>
      <c r="P10" s="24"/>
    </row>
    <row r="11" spans="1:16">
      <c r="A11" s="23"/>
      <c r="B11" s="133"/>
      <c r="C11" s="127" t="str">
        <f>IF('資金繰り表(1)'!C11="","",'資金繰り表(1)'!C11)</f>
        <v>その他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8"/>
      <c r="O11" s="29"/>
      <c r="P11" s="24"/>
    </row>
    <row r="12" spans="1:16" ht="15" thickBot="1">
      <c r="A12" s="23"/>
      <c r="B12" s="134"/>
      <c r="C12" s="31" t="s">
        <v>39</v>
      </c>
      <c r="D12" s="13">
        <f t="shared" ref="D12:O12" si="2">SUM(D6:D11)</f>
        <v>0</v>
      </c>
      <c r="E12" s="13">
        <f t="shared" si="2"/>
        <v>0</v>
      </c>
      <c r="F12" s="13">
        <f t="shared" si="2"/>
        <v>0</v>
      </c>
      <c r="G12" s="13">
        <f t="shared" si="2"/>
        <v>0</v>
      </c>
      <c r="H12" s="13">
        <f t="shared" si="2"/>
        <v>0</v>
      </c>
      <c r="I12" s="13">
        <f t="shared" si="2"/>
        <v>0</v>
      </c>
      <c r="J12" s="13">
        <f t="shared" si="2"/>
        <v>0</v>
      </c>
      <c r="K12" s="13">
        <f t="shared" si="2"/>
        <v>0</v>
      </c>
      <c r="L12" s="13">
        <f t="shared" si="2"/>
        <v>0</v>
      </c>
      <c r="M12" s="13">
        <f t="shared" si="2"/>
        <v>0</v>
      </c>
      <c r="N12" s="14">
        <f t="shared" si="2"/>
        <v>0</v>
      </c>
      <c r="O12" s="15">
        <f t="shared" si="2"/>
        <v>0</v>
      </c>
      <c r="P12" s="24"/>
    </row>
    <row r="13" spans="1:16">
      <c r="A13" s="23"/>
      <c r="B13" s="151" t="s">
        <v>21</v>
      </c>
      <c r="C13" s="129" t="str">
        <f>IF('資金繰り表(1)'!C13="","",'資金繰り表(1)'!C13)</f>
        <v>現金仕入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33"/>
      <c r="O13" s="34"/>
      <c r="P13" s="24"/>
    </row>
    <row r="14" spans="1:16">
      <c r="A14" s="23"/>
      <c r="B14" s="150"/>
      <c r="C14" s="127" t="str">
        <f>IF('資金繰り表(1)'!C14="","",'資金繰り表(1)'!C14)</f>
        <v>買掛金支払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5"/>
      <c r="O14" s="36"/>
      <c r="P14" s="24"/>
    </row>
    <row r="15" spans="1:16">
      <c r="A15" s="23"/>
      <c r="B15" s="150"/>
      <c r="C15" s="127" t="str">
        <f>IF('資金繰り表(1)'!C15="","",'資金繰り表(1)'!C15)</f>
        <v>支手期日到来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5"/>
      <c r="O15" s="36"/>
      <c r="P15" s="24"/>
    </row>
    <row r="16" spans="1:16">
      <c r="A16" s="23"/>
      <c r="B16" s="150"/>
      <c r="C16" s="127" t="str">
        <f>IF('資金繰り表(1)'!C16="","",'資金繰り表(1)'!C16)</f>
        <v>人件費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5"/>
      <c r="O16" s="36"/>
      <c r="P16" s="24"/>
    </row>
    <row r="17" spans="1:16">
      <c r="A17" s="23"/>
      <c r="B17" s="150"/>
      <c r="C17" s="127" t="str">
        <f>IF('資金繰り表(1)'!C17="","",'資金繰り表(1)'!C17)</f>
        <v>販管費等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5"/>
      <c r="O17" s="36"/>
      <c r="P17" s="24"/>
    </row>
    <row r="18" spans="1:16">
      <c r="A18" s="23"/>
      <c r="B18" s="150"/>
      <c r="C18" s="127" t="str">
        <f>IF('資金繰り表(1)'!C18="","",'資金繰り表(1)'!C18)</f>
        <v>支払利息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5"/>
      <c r="O18" s="36"/>
      <c r="P18" s="24"/>
    </row>
    <row r="19" spans="1:16">
      <c r="A19" s="23"/>
      <c r="B19" s="150"/>
      <c r="C19" s="128" t="str">
        <f>IF('資金繰り表(1)'!C19="","",'資金繰り表(1)'!C19)</f>
        <v/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5"/>
      <c r="O19" s="36"/>
      <c r="P19" s="24"/>
    </row>
    <row r="20" spans="1:16">
      <c r="A20" s="23"/>
      <c r="B20" s="150"/>
      <c r="C20" s="128" t="str">
        <f>IF('資金繰り表(1)'!C20="","",'資金繰り表(1)'!C20)</f>
        <v/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5"/>
      <c r="O20" s="36"/>
      <c r="P20" s="24"/>
    </row>
    <row r="21" spans="1:16">
      <c r="A21" s="23"/>
      <c r="B21" s="150"/>
      <c r="C21" s="127" t="str">
        <f>IF('資金繰り表(1)'!C21="","",'資金繰り表(1)'!C21)</f>
        <v>その他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5"/>
      <c r="O21" s="36"/>
      <c r="P21" s="24"/>
    </row>
    <row r="22" spans="1:16" ht="15" thickBot="1">
      <c r="A22" s="23"/>
      <c r="B22" s="150"/>
      <c r="C22" s="50" t="s">
        <v>24</v>
      </c>
      <c r="D22" s="51">
        <f t="shared" ref="D22:O22" si="3">SUM(D13:D21)</f>
        <v>0</v>
      </c>
      <c r="E22" s="51">
        <f t="shared" si="3"/>
        <v>0</v>
      </c>
      <c r="F22" s="51">
        <f t="shared" si="3"/>
        <v>0</v>
      </c>
      <c r="G22" s="51">
        <f t="shared" si="3"/>
        <v>0</v>
      </c>
      <c r="H22" s="51">
        <f t="shared" si="3"/>
        <v>0</v>
      </c>
      <c r="I22" s="51">
        <f t="shared" si="3"/>
        <v>0</v>
      </c>
      <c r="J22" s="51">
        <f t="shared" si="3"/>
        <v>0</v>
      </c>
      <c r="K22" s="51">
        <f t="shared" si="3"/>
        <v>0</v>
      </c>
      <c r="L22" s="51">
        <f t="shared" si="3"/>
        <v>0</v>
      </c>
      <c r="M22" s="51">
        <f t="shared" si="3"/>
        <v>0</v>
      </c>
      <c r="N22" s="52">
        <f t="shared" si="3"/>
        <v>0</v>
      </c>
      <c r="O22" s="53">
        <f t="shared" si="3"/>
        <v>0</v>
      </c>
      <c r="P22" s="24"/>
    </row>
    <row r="23" spans="1:16" ht="15.75" thickTop="1" thickBot="1">
      <c r="A23" s="23"/>
      <c r="B23" s="142" t="s">
        <v>11</v>
      </c>
      <c r="C23" s="143"/>
      <c r="D23" s="54">
        <f t="shared" ref="D23:O23" si="4">D12-D22</f>
        <v>0</v>
      </c>
      <c r="E23" s="54">
        <f t="shared" si="4"/>
        <v>0</v>
      </c>
      <c r="F23" s="54">
        <f t="shared" si="4"/>
        <v>0</v>
      </c>
      <c r="G23" s="54">
        <f t="shared" si="4"/>
        <v>0</v>
      </c>
      <c r="H23" s="54">
        <f t="shared" si="4"/>
        <v>0</v>
      </c>
      <c r="I23" s="54">
        <f t="shared" si="4"/>
        <v>0</v>
      </c>
      <c r="J23" s="54">
        <f t="shared" si="4"/>
        <v>0</v>
      </c>
      <c r="K23" s="54">
        <f t="shared" si="4"/>
        <v>0</v>
      </c>
      <c r="L23" s="54">
        <f t="shared" si="4"/>
        <v>0</v>
      </c>
      <c r="M23" s="54">
        <f t="shared" si="4"/>
        <v>0</v>
      </c>
      <c r="N23" s="55">
        <f t="shared" si="4"/>
        <v>0</v>
      </c>
      <c r="O23" s="56">
        <f t="shared" si="4"/>
        <v>0</v>
      </c>
      <c r="P23" s="24"/>
    </row>
    <row r="24" spans="1:16" ht="15" thickTop="1">
      <c r="A24" s="23"/>
      <c r="B24" s="148" t="s">
        <v>25</v>
      </c>
      <c r="C24" s="130" t="str">
        <f>IF('資金繰り表(1)'!C24="","",'資金繰り表(1)'!C24)</f>
        <v>借入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39"/>
      <c r="O24" s="27"/>
      <c r="P24" s="24"/>
    </row>
    <row r="25" spans="1:16">
      <c r="A25" s="23"/>
      <c r="B25" s="148"/>
      <c r="C25" s="130" t="str">
        <f>IF('資金繰り表(1)'!C25="","",'資金繰り表(1)'!C25)</f>
        <v>手形割引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37"/>
      <c r="O25" s="38"/>
      <c r="P25" s="24"/>
    </row>
    <row r="26" spans="1:16">
      <c r="A26" s="23"/>
      <c r="B26" s="148"/>
      <c r="C26" s="130" t="str">
        <f>IF('資金繰り表(1)'!C26="","",'資金繰り表(1)'!C26)</f>
        <v>固定性預金取崩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37"/>
      <c r="O26" s="38"/>
      <c r="P26" s="24"/>
    </row>
    <row r="27" spans="1:16">
      <c r="A27" s="23"/>
      <c r="B27" s="148"/>
      <c r="C27" s="131" t="str">
        <f>IF('資金繰り表(1)'!C27="","",'資金繰り表(1)'!C27)</f>
        <v/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37"/>
      <c r="O27" s="38"/>
      <c r="P27" s="24"/>
    </row>
    <row r="28" spans="1:16">
      <c r="A28" s="23"/>
      <c r="B28" s="148"/>
      <c r="C28" s="130" t="str">
        <f>IF('資金繰り表(1)'!C28="","",'資金繰り表(1)'!C28)</f>
        <v>その他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39"/>
      <c r="O28" s="27"/>
      <c r="P28" s="24"/>
    </row>
    <row r="29" spans="1:16" ht="15" thickBot="1">
      <c r="A29" s="23"/>
      <c r="B29" s="149"/>
      <c r="C29" s="40" t="s">
        <v>24</v>
      </c>
      <c r="D29" s="17">
        <f t="shared" ref="D29:O29" si="5">SUM(D24:D28)</f>
        <v>0</v>
      </c>
      <c r="E29" s="17">
        <f t="shared" si="5"/>
        <v>0</v>
      </c>
      <c r="F29" s="17">
        <f t="shared" si="5"/>
        <v>0</v>
      </c>
      <c r="G29" s="17">
        <f t="shared" si="5"/>
        <v>0</v>
      </c>
      <c r="H29" s="17">
        <f t="shared" si="5"/>
        <v>0</v>
      </c>
      <c r="I29" s="17">
        <f t="shared" si="5"/>
        <v>0</v>
      </c>
      <c r="J29" s="17">
        <f t="shared" si="5"/>
        <v>0</v>
      </c>
      <c r="K29" s="17">
        <f t="shared" si="5"/>
        <v>0</v>
      </c>
      <c r="L29" s="17">
        <f t="shared" si="5"/>
        <v>0</v>
      </c>
      <c r="M29" s="17">
        <f t="shared" si="5"/>
        <v>0</v>
      </c>
      <c r="N29" s="41">
        <f t="shared" si="5"/>
        <v>0</v>
      </c>
      <c r="O29" s="42">
        <f t="shared" si="5"/>
        <v>0</v>
      </c>
      <c r="P29" s="24"/>
    </row>
    <row r="30" spans="1:16">
      <c r="A30" s="23"/>
      <c r="B30" s="150" t="s">
        <v>26</v>
      </c>
      <c r="C30" s="130" t="str">
        <f>IF('資金繰り表(1)'!C30="","",'資金繰り表(1)'!C30)</f>
        <v>借入金返済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43"/>
      <c r="O30" s="44"/>
      <c r="P30" s="24"/>
    </row>
    <row r="31" spans="1:16">
      <c r="A31" s="23"/>
      <c r="B31" s="150"/>
      <c r="C31" s="130" t="str">
        <f>IF('資金繰り表(1)'!C31="","",'資金繰り表(1)'!C31)</f>
        <v>固定性預金預入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5"/>
      <c r="O31" s="36"/>
      <c r="P31" s="24"/>
    </row>
    <row r="32" spans="1:16">
      <c r="A32" s="23"/>
      <c r="B32" s="150"/>
      <c r="C32" s="131" t="str">
        <f>IF('資金繰り表(1)'!C32="","",'資金繰り表(1)'!C32)</f>
        <v/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5"/>
      <c r="O32" s="36"/>
      <c r="P32" s="24"/>
    </row>
    <row r="33" spans="1:16">
      <c r="A33" s="23"/>
      <c r="B33" s="150"/>
      <c r="C33" s="131" t="str">
        <f>IF('資金繰り表(1)'!C33="","",'資金繰り表(1)'!C33)</f>
        <v/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5"/>
      <c r="O33" s="36"/>
      <c r="P33" s="24"/>
    </row>
    <row r="34" spans="1:16" ht="15" thickBot="1">
      <c r="A34" s="23"/>
      <c r="B34" s="150"/>
      <c r="C34" s="50" t="s">
        <v>24</v>
      </c>
      <c r="D34" s="51">
        <f t="shared" ref="D34:O34" si="6">SUM(D30:D33)</f>
        <v>0</v>
      </c>
      <c r="E34" s="51">
        <f t="shared" si="6"/>
        <v>0</v>
      </c>
      <c r="F34" s="51">
        <f t="shared" si="6"/>
        <v>0</v>
      </c>
      <c r="G34" s="51">
        <f t="shared" si="6"/>
        <v>0</v>
      </c>
      <c r="H34" s="51">
        <f t="shared" si="6"/>
        <v>0</v>
      </c>
      <c r="I34" s="51">
        <f t="shared" si="6"/>
        <v>0</v>
      </c>
      <c r="J34" s="51">
        <f t="shared" si="6"/>
        <v>0</v>
      </c>
      <c r="K34" s="51">
        <f t="shared" si="6"/>
        <v>0</v>
      </c>
      <c r="L34" s="51">
        <f t="shared" si="6"/>
        <v>0</v>
      </c>
      <c r="M34" s="51">
        <f t="shared" si="6"/>
        <v>0</v>
      </c>
      <c r="N34" s="52">
        <f t="shared" si="6"/>
        <v>0</v>
      </c>
      <c r="O34" s="53">
        <f t="shared" si="6"/>
        <v>0</v>
      </c>
      <c r="P34" s="24"/>
    </row>
    <row r="35" spans="1:16" ht="18" customHeight="1" thickTop="1" thickBot="1">
      <c r="A35" s="23"/>
      <c r="B35" s="144" t="s">
        <v>17</v>
      </c>
      <c r="C35" s="145"/>
      <c r="D35" s="63">
        <f t="shared" ref="D35:O35" si="7">D29-D34</f>
        <v>0</v>
      </c>
      <c r="E35" s="63">
        <f t="shared" si="7"/>
        <v>0</v>
      </c>
      <c r="F35" s="63">
        <f t="shared" si="7"/>
        <v>0</v>
      </c>
      <c r="G35" s="63">
        <f t="shared" si="7"/>
        <v>0</v>
      </c>
      <c r="H35" s="63">
        <f t="shared" si="7"/>
        <v>0</v>
      </c>
      <c r="I35" s="63">
        <f t="shared" si="7"/>
        <v>0</v>
      </c>
      <c r="J35" s="63">
        <f t="shared" si="7"/>
        <v>0</v>
      </c>
      <c r="K35" s="63">
        <f t="shared" si="7"/>
        <v>0</v>
      </c>
      <c r="L35" s="63">
        <f t="shared" si="7"/>
        <v>0</v>
      </c>
      <c r="M35" s="63">
        <f t="shared" si="7"/>
        <v>0</v>
      </c>
      <c r="N35" s="64">
        <f t="shared" si="7"/>
        <v>0</v>
      </c>
      <c r="O35" s="56">
        <f t="shared" si="7"/>
        <v>0</v>
      </c>
      <c r="P35" s="24"/>
    </row>
    <row r="36" spans="1:16" ht="18" customHeight="1" thickTop="1">
      <c r="A36" s="23"/>
      <c r="B36" s="146" t="s">
        <v>18</v>
      </c>
      <c r="C36" s="147"/>
      <c r="D36" s="60">
        <f t="shared" ref="D36:O36" si="8">D23+D35</f>
        <v>0</v>
      </c>
      <c r="E36" s="60">
        <f t="shared" si="8"/>
        <v>0</v>
      </c>
      <c r="F36" s="60">
        <f t="shared" si="8"/>
        <v>0</v>
      </c>
      <c r="G36" s="60">
        <f t="shared" si="8"/>
        <v>0</v>
      </c>
      <c r="H36" s="60">
        <f t="shared" si="8"/>
        <v>0</v>
      </c>
      <c r="I36" s="60">
        <f t="shared" si="8"/>
        <v>0</v>
      </c>
      <c r="J36" s="60">
        <f t="shared" si="8"/>
        <v>0</v>
      </c>
      <c r="K36" s="60">
        <f t="shared" si="8"/>
        <v>0</v>
      </c>
      <c r="L36" s="60">
        <f t="shared" si="8"/>
        <v>0</v>
      </c>
      <c r="M36" s="60">
        <f t="shared" si="8"/>
        <v>0</v>
      </c>
      <c r="N36" s="61">
        <f t="shared" si="8"/>
        <v>0</v>
      </c>
      <c r="O36" s="62">
        <f t="shared" si="8"/>
        <v>0</v>
      </c>
      <c r="P36" s="24"/>
    </row>
    <row r="37" spans="1:16" ht="18" customHeight="1" thickBot="1">
      <c r="A37" s="23"/>
      <c r="B37" s="140" t="s">
        <v>19</v>
      </c>
      <c r="C37" s="141"/>
      <c r="D37" s="57">
        <f t="shared" ref="D37:O37" si="9">D5+D36</f>
        <v>0</v>
      </c>
      <c r="E37" s="57">
        <f t="shared" si="9"/>
        <v>0</v>
      </c>
      <c r="F37" s="57">
        <f t="shared" si="9"/>
        <v>0</v>
      </c>
      <c r="G37" s="57">
        <f t="shared" si="9"/>
        <v>0</v>
      </c>
      <c r="H37" s="57">
        <f t="shared" si="9"/>
        <v>0</v>
      </c>
      <c r="I37" s="57">
        <f t="shared" si="9"/>
        <v>0</v>
      </c>
      <c r="J37" s="57">
        <f t="shared" si="9"/>
        <v>0</v>
      </c>
      <c r="K37" s="57">
        <f t="shared" si="9"/>
        <v>0</v>
      </c>
      <c r="L37" s="57">
        <f t="shared" si="9"/>
        <v>0</v>
      </c>
      <c r="M37" s="57">
        <f t="shared" si="9"/>
        <v>0</v>
      </c>
      <c r="N37" s="58">
        <f t="shared" si="9"/>
        <v>0</v>
      </c>
      <c r="O37" s="59">
        <f t="shared" si="9"/>
        <v>0</v>
      </c>
      <c r="P37" s="24"/>
    </row>
    <row r="38" spans="1:16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</sheetData>
  <sheetProtection password="C710" sheet="1" objects="1" scenarios="1"/>
  <mergeCells count="11">
    <mergeCell ref="B6:B12"/>
    <mergeCell ref="G2:I2"/>
    <mergeCell ref="B4:C4"/>
    <mergeCell ref="B37:C37"/>
    <mergeCell ref="B5:C5"/>
    <mergeCell ref="B23:C23"/>
    <mergeCell ref="B35:C35"/>
    <mergeCell ref="B36:C36"/>
    <mergeCell ref="B24:B29"/>
    <mergeCell ref="B30:B34"/>
    <mergeCell ref="B13:B22"/>
  </mergeCells>
  <phoneticPr fontId="1"/>
  <dataValidations count="3">
    <dataValidation imeMode="on" allowBlank="1" showInputMessage="1" showErrorMessage="1" sqref="C6:C11 C13:C21 C24:C28 C30:C33"/>
    <dataValidation imeMode="off" allowBlank="1" showInputMessage="1" showErrorMessage="1" sqref="D24:O28 E6:O11 D13:O21 D5:D11 D30:O33"/>
    <dataValidation type="list" allowBlank="1" showInputMessage="1" showErrorMessage="1" sqref="O2">
      <formula1>"円,千円,万円,百万円,億円"</formula1>
    </dataValidation>
  </dataValidations>
  <printOptions horizontalCentered="1" gridLinesSet="0"/>
  <pageMargins left="0.59055118110236227" right="0.59055118110236227" top="0.59055118110236227" bottom="0.59055118110236227" header="0.51181102362204722" footer="0.51181102362204722"/>
  <pageSetup paperSize="9" orientation="landscape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Button 1">
              <controlPr defaultSize="0" print="0" autoFill="0" autoPict="0" macro="[0]!priout">
                <anchor>
                  <from>
                    <xdr:col>1</xdr:col>
                    <xdr:colOff>28575</xdr:colOff>
                    <xdr:row>0</xdr:row>
                    <xdr:rowOff>66675</xdr:rowOff>
                  </from>
                  <to>
                    <xdr:col>2</xdr:col>
                    <xdr:colOff>619125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Button 2">
              <controlPr defaultSize="0" print="0" autoFill="0" autoPict="0" macro="[0]!new_d">
                <anchor>
                  <from>
                    <xdr:col>1</xdr:col>
                    <xdr:colOff>28575</xdr:colOff>
                    <xdr:row>0</xdr:row>
                    <xdr:rowOff>371475</xdr:rowOff>
                  </from>
                  <to>
                    <xdr:col>2</xdr:col>
                    <xdr:colOff>619125</xdr:colOff>
                    <xdr:row>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Button 3">
              <controlPr defaultSize="0" print="0" autoFill="0" autoPict="0" macro="[0]!fclose">
                <anchor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2</xdr:col>
                    <xdr:colOff>619125</xdr:colOff>
                    <xdr:row>1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 fitToPage="1"/>
  </sheetPr>
  <dimension ref="A1:P38"/>
  <sheetViews>
    <sheetView showGridLines="0" showRowColHeaders="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5" sqref="D5"/>
    </sheetView>
  </sheetViews>
  <sheetFormatPr defaultColWidth="8.625" defaultRowHeight="14.25"/>
  <cols>
    <col min="1" max="1" width="2.625" style="75" customWidth="1"/>
    <col min="2" max="2" width="3.125" style="75" customWidth="1"/>
    <col min="3" max="3" width="11.625" style="75" customWidth="1"/>
    <col min="4" max="15" width="10.125" style="75" customWidth="1"/>
    <col min="16" max="16" width="2.625" style="75" customWidth="1"/>
    <col min="17" max="16384" width="8.625" style="75"/>
  </cols>
  <sheetData>
    <row r="1" spans="1:16" ht="50.1" customHeight="1" thickBot="1">
      <c r="A1" s="73"/>
      <c r="B1" s="73"/>
      <c r="C1" s="73"/>
      <c r="D1" s="74"/>
      <c r="E1" s="73"/>
      <c r="G1" s="76"/>
      <c r="H1" s="73"/>
      <c r="I1" s="73"/>
      <c r="K1" s="73"/>
      <c r="L1" s="73"/>
      <c r="M1" s="73"/>
      <c r="N1" s="73"/>
      <c r="O1" s="73"/>
      <c r="P1" s="73"/>
    </row>
    <row r="2" spans="1:16" ht="22.5" customHeight="1" thickBot="1">
      <c r="A2" s="73"/>
      <c r="B2" s="73"/>
      <c r="C2" s="73"/>
      <c r="D2" s="77">
        <v>2014</v>
      </c>
      <c r="E2" s="78">
        <v>4</v>
      </c>
      <c r="G2" s="154" t="s">
        <v>35</v>
      </c>
      <c r="H2" s="155"/>
      <c r="I2" s="156"/>
      <c r="K2" s="73"/>
      <c r="L2" s="73"/>
      <c r="M2" s="73"/>
      <c r="N2" s="79" t="s">
        <v>29</v>
      </c>
      <c r="O2" s="132" t="s">
        <v>31</v>
      </c>
      <c r="P2" s="73"/>
    </row>
    <row r="3" spans="1:16" ht="4.5" customHeight="1" thickBot="1">
      <c r="A3" s="73"/>
      <c r="B3" s="73"/>
      <c r="C3" s="73"/>
      <c r="D3" s="80"/>
      <c r="E3" s="81"/>
      <c r="G3" s="82"/>
      <c r="H3" s="73"/>
      <c r="I3" s="73"/>
      <c r="K3" s="73"/>
      <c r="L3" s="73"/>
      <c r="M3" s="73"/>
      <c r="N3" s="73"/>
      <c r="O3" s="73"/>
      <c r="P3" s="73"/>
    </row>
    <row r="4" spans="1:16" ht="30" customHeight="1" thickBot="1">
      <c r="A4" s="83"/>
      <c r="B4" s="157" t="s">
        <v>27</v>
      </c>
      <c r="C4" s="158"/>
      <c r="D4" s="84">
        <f>MONTH(DATE(1900,E2,1))</f>
        <v>4</v>
      </c>
      <c r="E4" s="84">
        <f t="shared" ref="E4:O4" si="0">MONTH(DATE(1900,D4+1,1))</f>
        <v>5</v>
      </c>
      <c r="F4" s="84">
        <f t="shared" si="0"/>
        <v>6</v>
      </c>
      <c r="G4" s="84">
        <f t="shared" si="0"/>
        <v>7</v>
      </c>
      <c r="H4" s="84">
        <f t="shared" si="0"/>
        <v>8</v>
      </c>
      <c r="I4" s="84">
        <f t="shared" si="0"/>
        <v>9</v>
      </c>
      <c r="J4" s="84">
        <f t="shared" si="0"/>
        <v>10</v>
      </c>
      <c r="K4" s="84">
        <f t="shared" si="0"/>
        <v>11</v>
      </c>
      <c r="L4" s="84">
        <f t="shared" si="0"/>
        <v>12</v>
      </c>
      <c r="M4" s="84">
        <f t="shared" si="0"/>
        <v>1</v>
      </c>
      <c r="N4" s="84">
        <f t="shared" si="0"/>
        <v>2</v>
      </c>
      <c r="O4" s="85">
        <f t="shared" si="0"/>
        <v>3</v>
      </c>
      <c r="P4" s="86"/>
    </row>
    <row r="5" spans="1:16" ht="15.75" thickTop="1" thickBot="1">
      <c r="A5" s="83"/>
      <c r="B5" s="161" t="s">
        <v>0</v>
      </c>
      <c r="C5" s="162"/>
      <c r="D5" s="87">
        <v>900000</v>
      </c>
      <c r="E5" s="66">
        <f t="shared" ref="E5:O5" si="1">D37</f>
        <v>655450</v>
      </c>
      <c r="F5" s="67">
        <f t="shared" si="1"/>
        <v>909050</v>
      </c>
      <c r="G5" s="67">
        <f t="shared" si="1"/>
        <v>909050</v>
      </c>
      <c r="H5" s="67">
        <f t="shared" si="1"/>
        <v>909050</v>
      </c>
      <c r="I5" s="67">
        <f t="shared" si="1"/>
        <v>909050</v>
      </c>
      <c r="J5" s="67">
        <f t="shared" si="1"/>
        <v>909050</v>
      </c>
      <c r="K5" s="67">
        <f t="shared" si="1"/>
        <v>909050</v>
      </c>
      <c r="L5" s="67">
        <f t="shared" si="1"/>
        <v>909050</v>
      </c>
      <c r="M5" s="67">
        <f t="shared" si="1"/>
        <v>909050</v>
      </c>
      <c r="N5" s="68">
        <f t="shared" si="1"/>
        <v>909050</v>
      </c>
      <c r="O5" s="69">
        <f t="shared" si="1"/>
        <v>909050</v>
      </c>
      <c r="P5" s="86"/>
    </row>
    <row r="6" spans="1:16" ht="15" thickTop="1">
      <c r="A6" s="83"/>
      <c r="B6" s="133" t="s">
        <v>20</v>
      </c>
      <c r="C6" s="88" t="s">
        <v>1</v>
      </c>
      <c r="D6" s="89">
        <v>500000</v>
      </c>
      <c r="E6" s="89">
        <v>280000</v>
      </c>
      <c r="F6" s="89"/>
      <c r="G6" s="89"/>
      <c r="H6" s="89"/>
      <c r="I6" s="89"/>
      <c r="J6" s="89"/>
      <c r="K6" s="89"/>
      <c r="L6" s="89"/>
      <c r="M6" s="89"/>
      <c r="N6" s="90"/>
      <c r="O6" s="91"/>
      <c r="P6" s="86"/>
    </row>
    <row r="7" spans="1:16">
      <c r="A7" s="83"/>
      <c r="B7" s="133"/>
      <c r="C7" s="88" t="s">
        <v>2</v>
      </c>
      <c r="D7" s="92">
        <v>50000</v>
      </c>
      <c r="E7" s="92">
        <v>80000</v>
      </c>
      <c r="F7" s="92"/>
      <c r="G7" s="92"/>
      <c r="H7" s="92"/>
      <c r="I7" s="92"/>
      <c r="J7" s="92"/>
      <c r="K7" s="92"/>
      <c r="L7" s="92"/>
      <c r="M7" s="92"/>
      <c r="N7" s="93"/>
      <c r="O7" s="94"/>
      <c r="P7" s="86"/>
    </row>
    <row r="8" spans="1:16">
      <c r="A8" s="83"/>
      <c r="B8" s="133"/>
      <c r="C8" s="88" t="s">
        <v>3</v>
      </c>
      <c r="D8" s="92">
        <v>80000</v>
      </c>
      <c r="E8" s="92">
        <v>4000</v>
      </c>
      <c r="F8" s="92"/>
      <c r="G8" s="92"/>
      <c r="H8" s="92"/>
      <c r="I8" s="92"/>
      <c r="J8" s="92"/>
      <c r="K8" s="92"/>
      <c r="L8" s="92"/>
      <c r="M8" s="92"/>
      <c r="N8" s="93"/>
      <c r="O8" s="94"/>
      <c r="P8" s="86"/>
    </row>
    <row r="9" spans="1:16">
      <c r="A9" s="83"/>
      <c r="B9" s="133"/>
      <c r="C9" s="95"/>
      <c r="D9" s="92"/>
      <c r="E9" s="92"/>
      <c r="F9" s="92"/>
      <c r="G9" s="92"/>
      <c r="H9" s="92"/>
      <c r="I9" s="92"/>
      <c r="J9" s="92"/>
      <c r="K9" s="92"/>
      <c r="L9" s="92"/>
      <c r="M9" s="92"/>
      <c r="N9" s="93"/>
      <c r="O9" s="94"/>
      <c r="P9" s="86"/>
    </row>
    <row r="10" spans="1:16">
      <c r="A10" s="83"/>
      <c r="B10" s="133"/>
      <c r="C10" s="95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94"/>
      <c r="P10" s="86"/>
    </row>
    <row r="11" spans="1:16">
      <c r="A11" s="83"/>
      <c r="B11" s="133"/>
      <c r="C11" s="88" t="s">
        <v>4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3"/>
      <c r="O11" s="94"/>
      <c r="P11" s="86"/>
    </row>
    <row r="12" spans="1:16" ht="15" thickBot="1">
      <c r="A12" s="83"/>
      <c r="B12" s="134"/>
      <c r="C12" s="31" t="s">
        <v>28</v>
      </c>
      <c r="D12" s="70">
        <f t="shared" ref="D12:O12" si="2">SUM(D6:D11)</f>
        <v>630000</v>
      </c>
      <c r="E12" s="70">
        <f t="shared" si="2"/>
        <v>364000</v>
      </c>
      <c r="F12" s="70">
        <f t="shared" si="2"/>
        <v>0</v>
      </c>
      <c r="G12" s="70">
        <f t="shared" si="2"/>
        <v>0</v>
      </c>
      <c r="H12" s="70">
        <f t="shared" si="2"/>
        <v>0</v>
      </c>
      <c r="I12" s="70">
        <f t="shared" si="2"/>
        <v>0</v>
      </c>
      <c r="J12" s="70">
        <f t="shared" si="2"/>
        <v>0</v>
      </c>
      <c r="K12" s="70">
        <f t="shared" si="2"/>
        <v>0</v>
      </c>
      <c r="L12" s="70">
        <f t="shared" si="2"/>
        <v>0</v>
      </c>
      <c r="M12" s="70">
        <f t="shared" si="2"/>
        <v>0</v>
      </c>
      <c r="N12" s="71">
        <f t="shared" si="2"/>
        <v>0</v>
      </c>
      <c r="O12" s="72">
        <f t="shared" si="2"/>
        <v>0</v>
      </c>
      <c r="P12" s="86"/>
    </row>
    <row r="13" spans="1:16">
      <c r="A13" s="83"/>
      <c r="B13" s="152" t="s">
        <v>21</v>
      </c>
      <c r="C13" s="96" t="s">
        <v>5</v>
      </c>
      <c r="D13" s="97">
        <v>200000</v>
      </c>
      <c r="E13" s="97">
        <v>100000</v>
      </c>
      <c r="F13" s="97"/>
      <c r="G13" s="97"/>
      <c r="H13" s="97"/>
      <c r="I13" s="97"/>
      <c r="J13" s="97"/>
      <c r="K13" s="97"/>
      <c r="L13" s="97"/>
      <c r="M13" s="97"/>
      <c r="N13" s="98"/>
      <c r="O13" s="99"/>
      <c r="P13" s="86"/>
    </row>
    <row r="14" spans="1:16">
      <c r="A14" s="83"/>
      <c r="B14" s="153"/>
      <c r="C14" s="88" t="s">
        <v>6</v>
      </c>
      <c r="D14" s="100">
        <v>165000</v>
      </c>
      <c r="E14" s="100">
        <v>150000</v>
      </c>
      <c r="F14" s="100"/>
      <c r="G14" s="100"/>
      <c r="H14" s="100"/>
      <c r="I14" s="100"/>
      <c r="J14" s="100"/>
      <c r="K14" s="100"/>
      <c r="L14" s="100"/>
      <c r="M14" s="100"/>
      <c r="N14" s="101"/>
      <c r="O14" s="102"/>
      <c r="P14" s="86"/>
    </row>
    <row r="15" spans="1:16">
      <c r="A15" s="83"/>
      <c r="B15" s="153"/>
      <c r="C15" s="88" t="s">
        <v>7</v>
      </c>
      <c r="D15" s="100">
        <v>65000</v>
      </c>
      <c r="E15" s="100">
        <v>30000</v>
      </c>
      <c r="F15" s="100"/>
      <c r="G15" s="100"/>
      <c r="H15" s="100"/>
      <c r="I15" s="100"/>
      <c r="J15" s="100"/>
      <c r="K15" s="100"/>
      <c r="L15" s="100"/>
      <c r="M15" s="100"/>
      <c r="N15" s="101"/>
      <c r="O15" s="102"/>
      <c r="P15" s="86"/>
    </row>
    <row r="16" spans="1:16">
      <c r="A16" s="83"/>
      <c r="B16" s="153"/>
      <c r="C16" s="88" t="s">
        <v>8</v>
      </c>
      <c r="D16" s="100">
        <v>89000</v>
      </c>
      <c r="E16" s="100">
        <v>68000</v>
      </c>
      <c r="F16" s="100"/>
      <c r="G16" s="100"/>
      <c r="H16" s="100"/>
      <c r="I16" s="100"/>
      <c r="J16" s="100"/>
      <c r="K16" s="100"/>
      <c r="L16" s="100"/>
      <c r="M16" s="100"/>
      <c r="N16" s="101"/>
      <c r="O16" s="102"/>
      <c r="P16" s="86"/>
    </row>
    <row r="17" spans="1:16">
      <c r="A17" s="83"/>
      <c r="B17" s="153"/>
      <c r="C17" s="88" t="s">
        <v>9</v>
      </c>
      <c r="D17" s="100">
        <v>55550</v>
      </c>
      <c r="E17" s="100">
        <v>62400</v>
      </c>
      <c r="F17" s="100"/>
      <c r="G17" s="100"/>
      <c r="H17" s="100"/>
      <c r="I17" s="100"/>
      <c r="J17" s="100"/>
      <c r="K17" s="100"/>
      <c r="L17" s="100"/>
      <c r="M17" s="100"/>
      <c r="N17" s="101"/>
      <c r="O17" s="102"/>
      <c r="P17" s="86"/>
    </row>
    <row r="18" spans="1:16">
      <c r="A18" s="83"/>
      <c r="B18" s="153"/>
      <c r="C18" s="88" t="s">
        <v>10</v>
      </c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1"/>
      <c r="O18" s="102"/>
      <c r="P18" s="86"/>
    </row>
    <row r="19" spans="1:16">
      <c r="A19" s="83"/>
      <c r="B19" s="153"/>
      <c r="C19" s="95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1"/>
      <c r="O19" s="102"/>
      <c r="P19" s="86"/>
    </row>
    <row r="20" spans="1:16">
      <c r="A20" s="83"/>
      <c r="B20" s="153"/>
      <c r="C20" s="95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1"/>
      <c r="O20" s="102"/>
      <c r="P20" s="86"/>
    </row>
    <row r="21" spans="1:16">
      <c r="A21" s="83"/>
      <c r="B21" s="153"/>
      <c r="C21" s="88" t="s">
        <v>4</v>
      </c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1"/>
      <c r="O21" s="102"/>
      <c r="P21" s="86"/>
    </row>
    <row r="22" spans="1:16" ht="15" thickBot="1">
      <c r="A22" s="83"/>
      <c r="B22" s="153"/>
      <c r="C22" s="103" t="s">
        <v>24</v>
      </c>
      <c r="D22" s="104">
        <f t="shared" ref="D22:O22" si="3">SUM(D13:D21)</f>
        <v>574550</v>
      </c>
      <c r="E22" s="104">
        <f t="shared" si="3"/>
        <v>410400</v>
      </c>
      <c r="F22" s="104">
        <f t="shared" si="3"/>
        <v>0</v>
      </c>
      <c r="G22" s="104">
        <f t="shared" si="3"/>
        <v>0</v>
      </c>
      <c r="H22" s="104">
        <f t="shared" si="3"/>
        <v>0</v>
      </c>
      <c r="I22" s="104">
        <f t="shared" si="3"/>
        <v>0</v>
      </c>
      <c r="J22" s="104">
        <f t="shared" si="3"/>
        <v>0</v>
      </c>
      <c r="K22" s="104">
        <f t="shared" si="3"/>
        <v>0</v>
      </c>
      <c r="L22" s="104">
        <f t="shared" si="3"/>
        <v>0</v>
      </c>
      <c r="M22" s="104">
        <f t="shared" si="3"/>
        <v>0</v>
      </c>
      <c r="N22" s="105">
        <f t="shared" si="3"/>
        <v>0</v>
      </c>
      <c r="O22" s="106">
        <f t="shared" si="3"/>
        <v>0</v>
      </c>
      <c r="P22" s="86"/>
    </row>
    <row r="23" spans="1:16" ht="15.75" thickTop="1" thickBot="1">
      <c r="A23" s="83"/>
      <c r="B23" s="161" t="s">
        <v>11</v>
      </c>
      <c r="C23" s="162"/>
      <c r="D23" s="67">
        <f t="shared" ref="D23:O23" si="4">D12-D22</f>
        <v>55450</v>
      </c>
      <c r="E23" s="67">
        <f t="shared" si="4"/>
        <v>-46400</v>
      </c>
      <c r="F23" s="67">
        <f t="shared" si="4"/>
        <v>0</v>
      </c>
      <c r="G23" s="67">
        <f t="shared" si="4"/>
        <v>0</v>
      </c>
      <c r="H23" s="67">
        <f t="shared" si="4"/>
        <v>0</v>
      </c>
      <c r="I23" s="67">
        <f t="shared" si="4"/>
        <v>0</v>
      </c>
      <c r="J23" s="67">
        <f t="shared" si="4"/>
        <v>0</v>
      </c>
      <c r="K23" s="67">
        <f t="shared" si="4"/>
        <v>0</v>
      </c>
      <c r="L23" s="67">
        <f t="shared" si="4"/>
        <v>0</v>
      </c>
      <c r="M23" s="67">
        <f t="shared" si="4"/>
        <v>0</v>
      </c>
      <c r="N23" s="68">
        <f t="shared" si="4"/>
        <v>0</v>
      </c>
      <c r="O23" s="69">
        <f t="shared" si="4"/>
        <v>0</v>
      </c>
      <c r="P23" s="86"/>
    </row>
    <row r="24" spans="1:16" ht="15" thickTop="1">
      <c r="A24" s="83"/>
      <c r="B24" s="133" t="s">
        <v>25</v>
      </c>
      <c r="C24" s="88" t="s">
        <v>12</v>
      </c>
      <c r="D24" s="107">
        <v>300000</v>
      </c>
      <c r="E24" s="107">
        <v>300000</v>
      </c>
      <c r="F24" s="107"/>
      <c r="G24" s="107"/>
      <c r="H24" s="107"/>
      <c r="I24" s="107"/>
      <c r="J24" s="107"/>
      <c r="K24" s="107"/>
      <c r="L24" s="107"/>
      <c r="M24" s="107"/>
      <c r="N24" s="108"/>
      <c r="O24" s="91"/>
      <c r="P24" s="86"/>
    </row>
    <row r="25" spans="1:16">
      <c r="A25" s="83"/>
      <c r="B25" s="133"/>
      <c r="C25" s="88" t="s">
        <v>13</v>
      </c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10"/>
      <c r="O25" s="111"/>
      <c r="P25" s="86"/>
    </row>
    <row r="26" spans="1:16">
      <c r="A26" s="83"/>
      <c r="B26" s="133"/>
      <c r="C26" s="88" t="s">
        <v>14</v>
      </c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10"/>
      <c r="O26" s="111"/>
      <c r="P26" s="86"/>
    </row>
    <row r="27" spans="1:16">
      <c r="A27" s="83"/>
      <c r="B27" s="133"/>
      <c r="C27" s="95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10"/>
      <c r="O27" s="111"/>
      <c r="P27" s="86"/>
    </row>
    <row r="28" spans="1:16">
      <c r="A28" s="83"/>
      <c r="B28" s="133"/>
      <c r="C28" s="88" t="s">
        <v>4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8"/>
      <c r="O28" s="91"/>
      <c r="P28" s="86"/>
    </row>
    <row r="29" spans="1:16" ht="15" thickBot="1">
      <c r="A29" s="83"/>
      <c r="B29" s="134"/>
      <c r="C29" s="31" t="s">
        <v>24</v>
      </c>
      <c r="D29" s="70">
        <f t="shared" ref="D29:O29" si="5">SUM(D24:D28)</f>
        <v>300000</v>
      </c>
      <c r="E29" s="70">
        <f t="shared" si="5"/>
        <v>300000</v>
      </c>
      <c r="F29" s="70">
        <f t="shared" si="5"/>
        <v>0</v>
      </c>
      <c r="G29" s="70">
        <f t="shared" si="5"/>
        <v>0</v>
      </c>
      <c r="H29" s="70">
        <f t="shared" si="5"/>
        <v>0</v>
      </c>
      <c r="I29" s="70">
        <f t="shared" si="5"/>
        <v>0</v>
      </c>
      <c r="J29" s="70">
        <f t="shared" si="5"/>
        <v>0</v>
      </c>
      <c r="K29" s="70">
        <f t="shared" si="5"/>
        <v>0</v>
      </c>
      <c r="L29" s="70">
        <f t="shared" si="5"/>
        <v>0</v>
      </c>
      <c r="M29" s="70">
        <f t="shared" si="5"/>
        <v>0</v>
      </c>
      <c r="N29" s="71">
        <f t="shared" si="5"/>
        <v>0</v>
      </c>
      <c r="O29" s="72">
        <f t="shared" si="5"/>
        <v>0</v>
      </c>
      <c r="P29" s="86"/>
    </row>
    <row r="30" spans="1:16">
      <c r="A30" s="83"/>
      <c r="B30" s="153" t="s">
        <v>26</v>
      </c>
      <c r="C30" s="88" t="s">
        <v>15</v>
      </c>
      <c r="D30" s="112">
        <v>600000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3"/>
      <c r="O30" s="114"/>
      <c r="P30" s="86"/>
    </row>
    <row r="31" spans="1:16">
      <c r="A31" s="83"/>
      <c r="B31" s="153"/>
      <c r="C31" s="88" t="s">
        <v>16</v>
      </c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1"/>
      <c r="O31" s="102"/>
      <c r="P31" s="86"/>
    </row>
    <row r="32" spans="1:16">
      <c r="A32" s="83"/>
      <c r="B32" s="153"/>
      <c r="C32" s="95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1"/>
      <c r="O32" s="102"/>
      <c r="P32" s="86"/>
    </row>
    <row r="33" spans="1:16">
      <c r="A33" s="83"/>
      <c r="B33" s="153"/>
      <c r="C33" s="95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1"/>
      <c r="O33" s="102"/>
      <c r="P33" s="86"/>
    </row>
    <row r="34" spans="1:16" ht="15" thickBot="1">
      <c r="A34" s="83"/>
      <c r="B34" s="153"/>
      <c r="C34" s="103" t="s">
        <v>24</v>
      </c>
      <c r="D34" s="104">
        <f t="shared" ref="D34:O34" si="6">SUM(D30:D33)</f>
        <v>600000</v>
      </c>
      <c r="E34" s="104">
        <f t="shared" si="6"/>
        <v>0</v>
      </c>
      <c r="F34" s="104">
        <f t="shared" si="6"/>
        <v>0</v>
      </c>
      <c r="G34" s="104">
        <f t="shared" si="6"/>
        <v>0</v>
      </c>
      <c r="H34" s="104">
        <f t="shared" si="6"/>
        <v>0</v>
      </c>
      <c r="I34" s="104">
        <f t="shared" si="6"/>
        <v>0</v>
      </c>
      <c r="J34" s="104">
        <f t="shared" si="6"/>
        <v>0</v>
      </c>
      <c r="K34" s="104">
        <f t="shared" si="6"/>
        <v>0</v>
      </c>
      <c r="L34" s="104">
        <f t="shared" si="6"/>
        <v>0</v>
      </c>
      <c r="M34" s="104">
        <f t="shared" si="6"/>
        <v>0</v>
      </c>
      <c r="N34" s="105">
        <f t="shared" si="6"/>
        <v>0</v>
      </c>
      <c r="O34" s="106">
        <f t="shared" si="6"/>
        <v>0</v>
      </c>
      <c r="P34" s="86"/>
    </row>
    <row r="35" spans="1:16" ht="18" customHeight="1" thickTop="1" thickBot="1">
      <c r="A35" s="83"/>
      <c r="B35" s="163" t="s">
        <v>17</v>
      </c>
      <c r="C35" s="164"/>
      <c r="D35" s="115">
        <f t="shared" ref="D35:O35" si="7">D29-D34</f>
        <v>-300000</v>
      </c>
      <c r="E35" s="115">
        <f t="shared" si="7"/>
        <v>300000</v>
      </c>
      <c r="F35" s="115">
        <f t="shared" si="7"/>
        <v>0</v>
      </c>
      <c r="G35" s="115">
        <f t="shared" si="7"/>
        <v>0</v>
      </c>
      <c r="H35" s="115">
        <f t="shared" si="7"/>
        <v>0</v>
      </c>
      <c r="I35" s="115">
        <f t="shared" si="7"/>
        <v>0</v>
      </c>
      <c r="J35" s="115">
        <f t="shared" si="7"/>
        <v>0</v>
      </c>
      <c r="K35" s="115">
        <f t="shared" si="7"/>
        <v>0</v>
      </c>
      <c r="L35" s="115">
        <f t="shared" si="7"/>
        <v>0</v>
      </c>
      <c r="M35" s="115">
        <f t="shared" si="7"/>
        <v>0</v>
      </c>
      <c r="N35" s="116">
        <f t="shared" si="7"/>
        <v>0</v>
      </c>
      <c r="O35" s="69">
        <f t="shared" si="7"/>
        <v>0</v>
      </c>
      <c r="P35" s="86"/>
    </row>
    <row r="36" spans="1:16" ht="18" customHeight="1" thickTop="1">
      <c r="A36" s="83"/>
      <c r="B36" s="165" t="s">
        <v>18</v>
      </c>
      <c r="C36" s="166"/>
      <c r="D36" s="117">
        <f t="shared" ref="D36:O36" si="8">D23+D35</f>
        <v>-244550</v>
      </c>
      <c r="E36" s="117">
        <f t="shared" si="8"/>
        <v>253600</v>
      </c>
      <c r="F36" s="117">
        <f t="shared" si="8"/>
        <v>0</v>
      </c>
      <c r="G36" s="117">
        <f t="shared" si="8"/>
        <v>0</v>
      </c>
      <c r="H36" s="117">
        <f t="shared" si="8"/>
        <v>0</v>
      </c>
      <c r="I36" s="117">
        <f t="shared" si="8"/>
        <v>0</v>
      </c>
      <c r="J36" s="117">
        <f t="shared" si="8"/>
        <v>0</v>
      </c>
      <c r="K36" s="117">
        <f t="shared" si="8"/>
        <v>0</v>
      </c>
      <c r="L36" s="117">
        <f t="shared" si="8"/>
        <v>0</v>
      </c>
      <c r="M36" s="117">
        <f t="shared" si="8"/>
        <v>0</v>
      </c>
      <c r="N36" s="118">
        <f t="shared" si="8"/>
        <v>0</v>
      </c>
      <c r="O36" s="119">
        <f t="shared" si="8"/>
        <v>0</v>
      </c>
      <c r="P36" s="86"/>
    </row>
    <row r="37" spans="1:16" ht="18" customHeight="1" thickBot="1">
      <c r="A37" s="83"/>
      <c r="B37" s="159" t="s">
        <v>19</v>
      </c>
      <c r="C37" s="160"/>
      <c r="D37" s="120">
        <f t="shared" ref="D37:O37" si="9">D5+D36</f>
        <v>655450</v>
      </c>
      <c r="E37" s="120">
        <f t="shared" si="9"/>
        <v>909050</v>
      </c>
      <c r="F37" s="120">
        <f t="shared" si="9"/>
        <v>909050</v>
      </c>
      <c r="G37" s="120">
        <f t="shared" si="9"/>
        <v>909050</v>
      </c>
      <c r="H37" s="120">
        <f t="shared" si="9"/>
        <v>909050</v>
      </c>
      <c r="I37" s="120">
        <f t="shared" si="9"/>
        <v>909050</v>
      </c>
      <c r="J37" s="120">
        <f t="shared" si="9"/>
        <v>909050</v>
      </c>
      <c r="K37" s="120">
        <f t="shared" si="9"/>
        <v>909050</v>
      </c>
      <c r="L37" s="120">
        <f t="shared" si="9"/>
        <v>909050</v>
      </c>
      <c r="M37" s="120">
        <f t="shared" si="9"/>
        <v>909050</v>
      </c>
      <c r="N37" s="121">
        <f t="shared" si="9"/>
        <v>909050</v>
      </c>
      <c r="O37" s="122">
        <f t="shared" si="9"/>
        <v>909050</v>
      </c>
      <c r="P37" s="86"/>
    </row>
    <row r="38" spans="1:16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</row>
  </sheetData>
  <sheetProtection password="C710" sheet="1" objects="1" scenarios="1"/>
  <mergeCells count="11">
    <mergeCell ref="B13:B22"/>
    <mergeCell ref="B6:B12"/>
    <mergeCell ref="G2:I2"/>
    <mergeCell ref="B4:C4"/>
    <mergeCell ref="B37:C37"/>
    <mergeCell ref="B5:C5"/>
    <mergeCell ref="B23:C23"/>
    <mergeCell ref="B35:C35"/>
    <mergeCell ref="B36:C36"/>
    <mergeCell ref="B24:B29"/>
    <mergeCell ref="B30:B34"/>
  </mergeCells>
  <phoneticPr fontId="1"/>
  <dataValidations count="4">
    <dataValidation imeMode="on" allowBlank="1" showInputMessage="1" showErrorMessage="1" sqref="C6:C11 C13:C21 C24:C28 C30:C33"/>
    <dataValidation imeMode="off" allowBlank="1" showInputMessage="1" showErrorMessage="1" sqref="D24:O28 E6:O11 D13:O21 D5:D11 D30:O33"/>
    <dataValidation type="list" allowBlank="1" showInputMessage="1" showErrorMessage="1" sqref="E2">
      <formula1>"1,2,3,4,5,6,7,8,9,10,11,12"</formula1>
    </dataValidation>
    <dataValidation type="list" allowBlank="1" showInputMessage="1" showErrorMessage="1" sqref="O2">
      <formula1>"円,千円,万円,百万円,億円"</formula1>
    </dataValidation>
  </dataValidations>
  <printOptions horizontalCentered="1" gridLinesSet="0"/>
  <pageMargins left="0.59055118110236227" right="0.59055118110236227" top="0.59055118110236227" bottom="0.59055118110236227" header="0.51181102362204722" footer="0.51181102362204722"/>
  <pageSetup paperSize="9" orientation="landscape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資金繰り表(1)</vt:lpstr>
      <vt:lpstr>(2)</vt:lpstr>
      <vt:lpstr>(3)</vt:lpstr>
      <vt:lpstr>(4)</vt:lpstr>
      <vt:lpstr>(5)</vt:lpstr>
      <vt:lpstr>サンプル</vt:lpstr>
      <vt:lpstr>'(2)'!ClearArea</vt:lpstr>
      <vt:lpstr>'(3)'!ClearArea</vt:lpstr>
      <vt:lpstr>'(4)'!ClearArea</vt:lpstr>
      <vt:lpstr>'(5)'!ClearArea</vt:lpstr>
      <vt:lpstr>サンプル!ClearArea</vt:lpstr>
      <vt:lpstr>ClearArea</vt:lpstr>
      <vt:lpstr>'(2)'!Print_Area</vt:lpstr>
      <vt:lpstr>'(3)'!Print_Area</vt:lpstr>
      <vt:lpstr>'(4)'!Print_Area</vt:lpstr>
      <vt:lpstr>'(5)'!Print_Area</vt:lpstr>
      <vt:lpstr>サンプル!Print_Area</vt:lpstr>
      <vt:lpstr>'資金繰り表(1)'!Print_Area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資金繰り表</dc:title>
  <dc:subject/>
  <dc:creator>円簿</dc:creator>
  <cp:lastModifiedBy>円簿</cp:lastModifiedBy>
  <dcterms:created xsi:type="dcterms:W3CDTF">2014-07-24T08:15:36Z</dcterms:created>
  <dcterms:modified xsi:type="dcterms:W3CDTF">2014-08-31T07:58:16Z</dcterms:modified>
</cp:coreProperties>
</file>